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<sst xmlns="http://schemas.openxmlformats.org/spreadsheetml/2006/main" count="35" uniqueCount="22">
  <si>
    <t>2026年淮上区住房城乡建设交通局公开招聘编外工作人员（城市管理协管员）
体检结果</t>
  </si>
  <si>
    <t>序号</t>
  </si>
  <si>
    <t>岗位名称</t>
  </si>
  <si>
    <t>笔试准考证号</t>
  </si>
  <si>
    <t>笔试成绩</t>
  </si>
  <si>
    <t>笔试成绩（40%）</t>
  </si>
  <si>
    <t>抽签号</t>
  </si>
  <si>
    <t>面试成绩</t>
  </si>
  <si>
    <t>面试成绩（60%）</t>
  </si>
  <si>
    <t>总成绩</t>
  </si>
  <si>
    <t>体检结果</t>
  </si>
  <si>
    <t>城市管理协管员</t>
  </si>
  <si>
    <t>6</t>
  </si>
  <si>
    <t>合格</t>
  </si>
  <si>
    <t>7</t>
  </si>
  <si>
    <t>5</t>
  </si>
  <si>
    <t>4</t>
  </si>
  <si>
    <t>个人放弃</t>
  </si>
  <si>
    <t>12</t>
  </si>
  <si>
    <t>19</t>
  </si>
  <si>
    <t>2</t>
  </si>
  <si>
    <t>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</si>
</sst>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color theme="1"/>
      <name val="黑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L20" sqref="L20"/>
    </sheetView>
  </sheetViews>
  <sheetFormatPr defaultColWidth="9" defaultRowHeight="14.25"/>
  <cols>
    <col min="1" max="1" width="4.875" style="2" customWidth="1"/>
    <col min="2" max="2" width="16.25" style="2" customWidth="1"/>
    <col min="3" max="3" width="12.375" style="2" customWidth="1"/>
    <col min="4" max="4" width="10.375" style="5" customWidth="1"/>
    <col min="5" max="5" width="15.625" style="5" customWidth="1"/>
    <col min="6" max="6" width="7" style="6" customWidth="1"/>
    <col min="7" max="7" width="11.125" style="5" customWidth="1"/>
    <col min="8" max="8" width="15" style="5" customWidth="1"/>
    <col min="9" max="9" width="9.75" style="1" customWidth="1"/>
    <col min="10" max="10" width="14.625" style="1" customWidth="1"/>
    <col min="11" max="16384" width="9" style="1"/>
  </cols>
  <sheetData>
    <row r="1" s="1" customFormat="1" ht="63" customHeight="1" spans="1:10">
      <c r="A1" s="7" t="s">
        <v>0</v>
      </c>
      <c r="B1" s="7"/>
      <c r="C1" s="7"/>
      <c r="D1" s="7"/>
      <c r="E1" s="7"/>
      <c r="F1" s="8"/>
      <c r="G1" s="7"/>
      <c r="H1" s="7"/>
      <c r="I1" s="7"/>
      <c r="J1" s="7"/>
    </row>
    <row r="2" s="2" customFormat="1" ht="18" customHeight="1" spans="1:10">
      <c r="A2" s="9" t="s">
        <v>1</v>
      </c>
      <c r="B2" s="10" t="s">
        <v>2</v>
      </c>
      <c r="C2" s="9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1" t="s">
        <v>8</v>
      </c>
      <c r="I2" s="9" t="s">
        <v>9</v>
      </c>
      <c r="J2" s="9" t="s">
        <v>10</v>
      </c>
    </row>
    <row r="3" s="3" customFormat="1" ht="17" customHeight="1" spans="1:10">
      <c r="A3" s="13">
        <v>1</v>
      </c>
      <c r="B3" s="13" t="s">
        <v>11</v>
      </c>
      <c r="C3" s="13" t="str">
        <f>"26071101308"</f>
        <v>26071101308</v>
      </c>
      <c r="D3" s="14">
        <v>83.3</v>
      </c>
      <c r="E3" s="15">
        <f t="shared" ref="E3:E10" si="0">D3*0.4</f>
        <v>33.32</v>
      </c>
      <c r="F3" s="16" t="s">
        <v>12</v>
      </c>
      <c r="G3" s="15">
        <v>78.22</v>
      </c>
      <c r="H3" s="15">
        <f t="shared" ref="H3:H10" si="1">G3*0.6</f>
        <v>46.932</v>
      </c>
      <c r="I3" s="15">
        <f t="shared" ref="I3:I10" si="2">E3+H3</f>
        <v>80.252</v>
      </c>
      <c r="J3" s="13" t="s">
        <v>13</v>
      </c>
    </row>
    <row r="4" s="1" customFormat="1" ht="17" customHeight="1" spans="1:10">
      <c r="A4" s="13">
        <v>2</v>
      </c>
      <c r="B4" s="13" t="s">
        <v>11</v>
      </c>
      <c r="C4" s="13" t="str">
        <f>"26071101415"</f>
        <v>26071101415</v>
      </c>
      <c r="D4" s="14">
        <v>81.1</v>
      </c>
      <c r="E4" s="15">
        <f t="shared" si="0"/>
        <v>32.44</v>
      </c>
      <c r="F4" s="16" t="s">
        <v>14</v>
      </c>
      <c r="G4" s="15">
        <v>76.96</v>
      </c>
      <c r="H4" s="15">
        <f t="shared" si="1"/>
        <v>46.176</v>
      </c>
      <c r="I4" s="15">
        <f t="shared" si="2"/>
        <v>78.616</v>
      </c>
      <c r="J4" s="13" t="s">
        <v>13</v>
      </c>
    </row>
    <row r="5" s="1" customFormat="1" ht="17" customHeight="1" spans="1:10">
      <c r="A5" s="13">
        <v>3</v>
      </c>
      <c r="B5" s="13" t="s">
        <v>11</v>
      </c>
      <c r="C5" s="13" t="str">
        <f>"26071100703"</f>
        <v>26071100703</v>
      </c>
      <c r="D5" s="14">
        <v>79.7</v>
      </c>
      <c r="E5" s="15">
        <f t="shared" si="0"/>
        <v>31.88</v>
      </c>
      <c r="F5" s="16" t="s">
        <v>15</v>
      </c>
      <c r="G5" s="15">
        <v>76.94</v>
      </c>
      <c r="H5" s="15">
        <f t="shared" si="1"/>
        <v>46.164</v>
      </c>
      <c r="I5" s="15">
        <f t="shared" si="2"/>
        <v>78.044</v>
      </c>
      <c r="J5" s="13" t="s">
        <v>13</v>
      </c>
    </row>
    <row r="6" s="3" customFormat="1" ht="17" customHeight="1" spans="1:10">
      <c r="A6" s="13">
        <v>4</v>
      </c>
      <c r="B6" s="13" t="s">
        <v>11</v>
      </c>
      <c r="C6" s="13" t="str">
        <f>"26071100816"</f>
        <v>26071100816</v>
      </c>
      <c r="D6" s="14">
        <v>83.2</v>
      </c>
      <c r="E6" s="15">
        <f t="shared" si="0"/>
        <v>33.28</v>
      </c>
      <c r="F6" s="16" t="s">
        <v>16</v>
      </c>
      <c r="G6" s="15">
        <v>74.5</v>
      </c>
      <c r="H6" s="15">
        <f t="shared" si="1"/>
        <v>44.7</v>
      </c>
      <c r="I6" s="15">
        <f t="shared" si="2"/>
        <v>77.98</v>
      </c>
      <c r="J6" s="13" t="s">
        <v>17</v>
      </c>
    </row>
    <row r="7" s="1" customFormat="1" ht="17" customHeight="1" spans="1:10">
      <c r="A7" s="13">
        <v>5</v>
      </c>
      <c r="B7" s="13" t="s">
        <v>11</v>
      </c>
      <c r="C7" s="13" t="str">
        <f>"26071100625"</f>
        <v>26071100625</v>
      </c>
      <c r="D7" s="14">
        <v>82.8</v>
      </c>
      <c r="E7" s="15">
        <f t="shared" si="0"/>
        <v>33.12</v>
      </c>
      <c r="F7" s="16" t="s">
        <v>18</v>
      </c>
      <c r="G7" s="15">
        <v>74.2</v>
      </c>
      <c r="H7" s="15">
        <f t="shared" si="1"/>
        <v>44.52</v>
      </c>
      <c r="I7" s="15">
        <f t="shared" si="2"/>
        <v>77.64</v>
      </c>
      <c r="J7" s="13" t="s">
        <v>13</v>
      </c>
    </row>
    <row r="8" s="1" customFormat="1" ht="17" customHeight="1" spans="1:10">
      <c r="A8" s="13">
        <v>6</v>
      </c>
      <c r="B8" s="13" t="s">
        <v>11</v>
      </c>
      <c r="C8" s="13" t="str">
        <f>"26071100403"</f>
        <v>26071100403</v>
      </c>
      <c r="D8" s="14">
        <v>78.9</v>
      </c>
      <c r="E8" s="15">
        <f t="shared" si="0"/>
        <v>31.56</v>
      </c>
      <c r="F8" s="16" t="s">
        <v>19</v>
      </c>
      <c r="G8" s="15">
        <v>75.54</v>
      </c>
      <c r="H8" s="15">
        <f t="shared" si="1"/>
        <v>45.324</v>
      </c>
      <c r="I8" s="15">
        <f t="shared" si="2"/>
        <v>76.884</v>
      </c>
      <c r="J8" s="13" t="s">
        <v>13</v>
      </c>
    </row>
    <row r="9" s="3" customFormat="1" ht="17" customHeight="1" spans="1:10">
      <c r="A9" s="13">
        <v>7</v>
      </c>
      <c r="B9" s="13" t="s">
        <v>11</v>
      </c>
      <c r="C9" s="13" t="str">
        <f>"26071100812"</f>
        <v>26071100812</v>
      </c>
      <c r="D9" s="14">
        <v>77.3</v>
      </c>
      <c r="E9" s="15">
        <f t="shared" si="0"/>
        <v>30.92</v>
      </c>
      <c r="F9" s="16" t="s">
        <v>20</v>
      </c>
      <c r="G9" s="15">
        <v>76.48</v>
      </c>
      <c r="H9" s="15">
        <f t="shared" si="1"/>
        <v>45.888</v>
      </c>
      <c r="I9" s="15">
        <f t="shared" si="2"/>
        <v>76.808</v>
      </c>
      <c r="J9" s="13" t="s">
        <v>13</v>
      </c>
    </row>
    <row r="10" s="1" customFormat="1" ht="17" customHeight="1" spans="1:10">
      <c r="A10" s="13">
        <v>8</v>
      </c>
      <c r="B10" s="13" t="s">
        <v>11</v>
      </c>
      <c r="C10" s="13" t="str">
        <f>"26071100506"</f>
        <v>26071100506</v>
      </c>
      <c r="D10" s="14">
        <v>75.1</v>
      </c>
      <c r="E10" s="15">
        <f t="shared" si="0"/>
        <v>30.04</v>
      </c>
      <c r="F10" s="16" t="s">
        <v>21</v>
      </c>
      <c r="G10" s="15">
        <v>77.48</v>
      </c>
      <c r="H10" s="15">
        <f t="shared" si="1"/>
        <v>46.488</v>
      </c>
      <c r="I10" s="15">
        <f t="shared" si="2"/>
        <v>76.528</v>
      </c>
      <c r="J10" s="13" t="s">
        <v>13</v>
      </c>
    </row>
    <row r="11" s="4" customFormat="1"/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</cp:lastModifiedBy>
  <dcterms:created xsi:type="dcterms:W3CDTF">2024-04-17T23:57:00Z</dcterms:created>
  <dcterms:modified xsi:type="dcterms:W3CDTF">2026-09-15T14:33:00Z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A59189D3A32A483485877E3CF7EDA4D5_11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