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静\2026年\2026年招聘\在编\公示\第一批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<sst xmlns="http://schemas.openxmlformats.org/spreadsheetml/2006/main" count="123" uniqueCount="59">
  <si>
    <t xml:space="preserve"> 附件： </t>
  </si>
  <si>
    <t xml:space="preserve"> 2026年度蚌埠市淮上区中小学教师（事业编制）公开招聘第一批拟聘用人员名单    </t>
  </si>
  <si>
    <t>序号</t>
  </si>
  <si>
    <t>姓名</t>
  </si>
  <si>
    <t>准考证号</t>
  </si>
  <si>
    <t>岗位代码</t>
  </si>
  <si>
    <t>岗位名称</t>
  </si>
  <si>
    <t>招聘单位</t>
  </si>
  <si>
    <t>体检结果</t>
  </si>
  <si>
    <t>考察结果</t>
  </si>
  <si>
    <t>拟聘用情况</t>
  </si>
  <si>
    <t>刘畅</t>
  </si>
  <si>
    <t>26030120</t>
  </si>
  <si>
    <t>初中英语</t>
  </si>
  <si>
    <t>蚌埠第八中学初中部</t>
  </si>
  <si>
    <t>合格</t>
  </si>
  <si>
    <t>拟聘用</t>
  </si>
  <si>
    <t>王金龙</t>
  </si>
  <si>
    <t>26020117</t>
  </si>
  <si>
    <t>初中语文</t>
  </si>
  <si>
    <t>蚌埠第十八中学初中部</t>
  </si>
  <si>
    <t>滕丹</t>
  </si>
  <si>
    <t>26040116</t>
  </si>
  <si>
    <t>初中数学</t>
  </si>
  <si>
    <t>韩旭</t>
  </si>
  <si>
    <t>26015715</t>
  </si>
  <si>
    <t>初中道德与法治</t>
  </si>
  <si>
    <t>蚌埠第二十中学</t>
  </si>
  <si>
    <t>张齐齐</t>
  </si>
  <si>
    <t>26020214</t>
  </si>
  <si>
    <t>蚌埠市曹老集中学</t>
  </si>
  <si>
    <t>黄鑫鑫</t>
  </si>
  <si>
    <t>26030218</t>
  </si>
  <si>
    <t>张招弟</t>
  </si>
  <si>
    <t>26010105</t>
  </si>
  <si>
    <t>初中体育与健康</t>
  </si>
  <si>
    <t>蚌埠市梅桥中学</t>
  </si>
  <si>
    <t>陈雨婷</t>
  </si>
  <si>
    <t>26020603</t>
  </si>
  <si>
    <t>潘慧</t>
  </si>
  <si>
    <t>26044311</t>
  </si>
  <si>
    <t>初中物理</t>
  </si>
  <si>
    <t>胡文龙</t>
  </si>
  <si>
    <t>26010310</t>
  </si>
  <si>
    <t>张美龄</t>
  </si>
  <si>
    <t>26024522</t>
  </si>
  <si>
    <t>初中心理健康教育</t>
  </si>
  <si>
    <t>马艳蝶</t>
  </si>
  <si>
    <t>26030418</t>
  </si>
  <si>
    <t>肖自龙</t>
  </si>
  <si>
    <t>26020817</t>
  </si>
  <si>
    <t>余正哲</t>
  </si>
  <si>
    <t>26024613</t>
  </si>
  <si>
    <t>王邦秀</t>
  </si>
  <si>
    <t>26015109</t>
  </si>
  <si>
    <t>初中化学</t>
  </si>
  <si>
    <t>淮上区三铺中学</t>
  </si>
  <si>
    <t>陈志豪</t>
  </si>
  <si>
    <t>26010601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</si>
</sst>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F6" sqref="F6"/>
    </sheetView>
  </sheetViews>
  <sheetFormatPr defaultColWidth="9" defaultRowHeight="13.5"/>
  <cols>
    <col min="1" max="1" width="8.125" customWidth="1"/>
    <col min="3" max="3" width="11" customWidth="1"/>
    <col min="4" max="4" width="11.875" customWidth="1"/>
    <col min="5" max="5" width="17.25" customWidth="1"/>
    <col min="6" max="6" width="22.375" customWidth="1"/>
    <col min="7" max="7" width="10.5" customWidth="1"/>
    <col min="9" max="9" width="18.75" customWidth="1"/>
  </cols>
  <sheetData>
    <row r="1" ht="24" customHeight="1" spans="1:9">
      <c r="A1" s="3" t="s">
        <v>0</v>
      </c>
      <c r="B1" s="3"/>
    </row>
    <row r="2" ht="3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</row>
    <row r="4" s="2" customFormat="1" ht="28" customHeight="1" spans="1:9">
      <c r="A4" s="7">
        <v>1</v>
      </c>
      <c r="B4" s="7" t="s">
        <v>11</v>
      </c>
      <c r="C4" s="7" t="s">
        <v>12</v>
      </c>
      <c r="D4" s="7" t="str">
        <f>"2601001"</f>
        <v>2601001</v>
      </c>
      <c r="E4" s="7" t="s">
        <v>13</v>
      </c>
      <c r="F4" s="7" t="s">
        <v>14</v>
      </c>
      <c r="G4" s="8" t="s">
        <v>15</v>
      </c>
      <c r="H4" s="8" t="s">
        <v>15</v>
      </c>
      <c r="I4" s="9" t="s">
        <v>16</v>
      </c>
    </row>
    <row r="5" s="2" customFormat="1" ht="28" customHeight="1" spans="1:9">
      <c r="A5" s="7">
        <v>2</v>
      </c>
      <c r="B5" s="7" t="s">
        <v>17</v>
      </c>
      <c r="C5" s="7" t="s">
        <v>18</v>
      </c>
      <c r="D5" s="7" t="str">
        <f>"2601002"</f>
        <v>2601002</v>
      </c>
      <c r="E5" s="7" t="s">
        <v>19</v>
      </c>
      <c r="F5" s="7" t="s">
        <v>20</v>
      </c>
      <c r="G5" s="8" t="s">
        <v>15</v>
      </c>
      <c r="H5" s="8" t="s">
        <v>15</v>
      </c>
      <c r="I5" s="9" t="s">
        <v>16</v>
      </c>
    </row>
    <row r="6" s="2" customFormat="1" ht="28" customHeight="1" spans="1:9">
      <c r="A6" s="7">
        <v>3</v>
      </c>
      <c r="B6" s="7" t="s">
        <v>21</v>
      </c>
      <c r="C6" s="7" t="s">
        <v>22</v>
      </c>
      <c r="D6" s="7" t="str">
        <f>"2601003"</f>
        <v>2601003</v>
      </c>
      <c r="E6" s="7" t="s">
        <v>23</v>
      </c>
      <c r="F6" s="7" t="s">
        <v>20</v>
      </c>
      <c r="G6" s="8" t="s">
        <v>15</v>
      </c>
      <c r="H6" s="8" t="s">
        <v>15</v>
      </c>
      <c r="I6" s="9" t="s">
        <v>16</v>
      </c>
    </row>
    <row r="7" s="2" customFormat="1" ht="28" customHeight="1" spans="1:9">
      <c r="A7" s="7">
        <v>4</v>
      </c>
      <c r="B7" s="7" t="s">
        <v>24</v>
      </c>
      <c r="C7" s="7" t="s">
        <v>25</v>
      </c>
      <c r="D7" s="7" t="str">
        <f>"2601004"</f>
        <v>2601004</v>
      </c>
      <c r="E7" s="7" t="s">
        <v>26</v>
      </c>
      <c r="F7" s="7" t="s">
        <v>27</v>
      </c>
      <c r="G7" s="8" t="s">
        <v>15</v>
      </c>
      <c r="H7" s="8" t="s">
        <v>15</v>
      </c>
      <c r="I7" s="9" t="s">
        <v>16</v>
      </c>
    </row>
    <row r="8" s="2" customFormat="1" ht="28" customHeight="1" spans="1:9">
      <c r="A8" s="7">
        <v>5</v>
      </c>
      <c r="B8" s="7" t="s">
        <v>28</v>
      </c>
      <c r="C8" s="7" t="s">
        <v>29</v>
      </c>
      <c r="D8" s="7" t="str">
        <f>"2601005"</f>
        <v>2601005</v>
      </c>
      <c r="E8" s="7" t="s">
        <v>19</v>
      </c>
      <c r="F8" s="7" t="s">
        <v>30</v>
      </c>
      <c r="G8" s="8" t="s">
        <v>15</v>
      </c>
      <c r="H8" s="8" t="s">
        <v>15</v>
      </c>
      <c r="I8" s="9" t="s">
        <v>16</v>
      </c>
    </row>
    <row r="9" s="2" customFormat="1" ht="28" customHeight="1" spans="1:9">
      <c r="A9" s="7">
        <v>6</v>
      </c>
      <c r="B9" s="7" t="s">
        <v>31</v>
      </c>
      <c r="C9" s="7" t="s">
        <v>32</v>
      </c>
      <c r="D9" s="7" t="str">
        <f>"2601007"</f>
        <v>2601007</v>
      </c>
      <c r="E9" s="7" t="s">
        <v>13</v>
      </c>
      <c r="F9" s="7" t="s">
        <v>30</v>
      </c>
      <c r="G9" s="8" t="s">
        <v>15</v>
      </c>
      <c r="H9" s="8" t="s">
        <v>15</v>
      </c>
      <c r="I9" s="9" t="s">
        <v>16</v>
      </c>
    </row>
    <row r="10" s="2" customFormat="1" ht="28" customHeight="1" spans="1:9">
      <c r="A10" s="7">
        <v>7</v>
      </c>
      <c r="B10" s="7" t="s">
        <v>33</v>
      </c>
      <c r="C10" s="7" t="s">
        <v>34</v>
      </c>
      <c r="D10" s="7" t="str">
        <f>"2601008"</f>
        <v>2601008</v>
      </c>
      <c r="E10" s="7" t="s">
        <v>35</v>
      </c>
      <c r="F10" s="7" t="s">
        <v>36</v>
      </c>
      <c r="G10" s="8" t="s">
        <v>15</v>
      </c>
      <c r="H10" s="8" t="s">
        <v>15</v>
      </c>
      <c r="I10" s="9" t="s">
        <v>16</v>
      </c>
    </row>
    <row r="11" s="2" customFormat="1" ht="28" customHeight="1" spans="1:9">
      <c r="A11" s="7">
        <v>8</v>
      </c>
      <c r="B11" s="7" t="s">
        <v>37</v>
      </c>
      <c r="C11" s="7" t="s">
        <v>38</v>
      </c>
      <c r="D11" s="7" t="str">
        <f>"2601009"</f>
        <v>2601009</v>
      </c>
      <c r="E11" s="7" t="s">
        <v>19</v>
      </c>
      <c r="F11" s="7" t="s">
        <v>14</v>
      </c>
      <c r="G11" s="8" t="s">
        <v>15</v>
      </c>
      <c r="H11" s="8" t="s">
        <v>15</v>
      </c>
      <c r="I11" s="9" t="s">
        <v>16</v>
      </c>
    </row>
    <row r="12" s="2" customFormat="1" ht="28" customHeight="1" spans="1:9">
      <c r="A12" s="7">
        <v>9</v>
      </c>
      <c r="B12" s="7" t="s">
        <v>39</v>
      </c>
      <c r="C12" s="7" t="s">
        <v>40</v>
      </c>
      <c r="D12" s="7" t="str">
        <f>"2601011"</f>
        <v>2601011</v>
      </c>
      <c r="E12" s="7" t="s">
        <v>41</v>
      </c>
      <c r="F12" s="7" t="s">
        <v>14</v>
      </c>
      <c r="G12" s="8" t="s">
        <v>15</v>
      </c>
      <c r="H12" s="8" t="s">
        <v>15</v>
      </c>
      <c r="I12" s="9" t="s">
        <v>16</v>
      </c>
    </row>
    <row r="13" s="2" customFormat="1" ht="28" customHeight="1" spans="1:9">
      <c r="A13" s="7">
        <v>10</v>
      </c>
      <c r="B13" s="7" t="s">
        <v>42</v>
      </c>
      <c r="C13" s="7" t="s">
        <v>43</v>
      </c>
      <c r="D13" s="7" t="str">
        <f>"2601012"</f>
        <v>2601012</v>
      </c>
      <c r="E13" s="7" t="s">
        <v>35</v>
      </c>
      <c r="F13" s="7" t="s">
        <v>14</v>
      </c>
      <c r="G13" s="8" t="s">
        <v>15</v>
      </c>
      <c r="H13" s="8" t="s">
        <v>15</v>
      </c>
      <c r="I13" s="9" t="s">
        <v>16</v>
      </c>
    </row>
    <row r="14" s="2" customFormat="1" ht="28" customHeight="1" spans="1:9">
      <c r="A14" s="7">
        <v>11</v>
      </c>
      <c r="B14" s="7" t="s">
        <v>44</v>
      </c>
      <c r="C14" s="7" t="s">
        <v>45</v>
      </c>
      <c r="D14" s="7" t="str">
        <f>"2601013"</f>
        <v>2601013</v>
      </c>
      <c r="E14" s="7" t="s">
        <v>46</v>
      </c>
      <c r="F14" s="7" t="s">
        <v>14</v>
      </c>
      <c r="G14" s="8" t="s">
        <v>15</v>
      </c>
      <c r="H14" s="8" t="s">
        <v>15</v>
      </c>
      <c r="I14" s="9" t="s">
        <v>16</v>
      </c>
    </row>
    <row r="15" s="2" customFormat="1" ht="28" customHeight="1" spans="1:9">
      <c r="A15" s="7">
        <v>12</v>
      </c>
      <c r="B15" s="7" t="s">
        <v>47</v>
      </c>
      <c r="C15" s="7" t="s">
        <v>48</v>
      </c>
      <c r="D15" s="7" t="str">
        <f>"2601014"</f>
        <v>2601014</v>
      </c>
      <c r="E15" s="7" t="s">
        <v>13</v>
      </c>
      <c r="F15" s="7" t="s">
        <v>20</v>
      </c>
      <c r="G15" s="8" t="s">
        <v>15</v>
      </c>
      <c r="H15" s="8" t="s">
        <v>15</v>
      </c>
      <c r="I15" s="9" t="s">
        <v>16</v>
      </c>
    </row>
    <row r="16" s="2" customFormat="1" ht="28" customHeight="1" spans="1:9">
      <c r="A16" s="7">
        <v>13</v>
      </c>
      <c r="B16" s="7" t="s">
        <v>49</v>
      </c>
      <c r="C16" s="7" t="s">
        <v>50</v>
      </c>
      <c r="D16" s="7" t="str">
        <f>"2601015"</f>
        <v>2601015</v>
      </c>
      <c r="E16" s="7" t="s">
        <v>19</v>
      </c>
      <c r="F16" s="7" t="s">
        <v>27</v>
      </c>
      <c r="G16" s="8" t="s">
        <v>15</v>
      </c>
      <c r="H16" s="8" t="s">
        <v>15</v>
      </c>
      <c r="I16" s="9" t="s">
        <v>16</v>
      </c>
    </row>
    <row r="17" s="2" customFormat="1" ht="28" customHeight="1" spans="1:9">
      <c r="A17" s="7">
        <v>14</v>
      </c>
      <c r="B17" s="7" t="s">
        <v>51</v>
      </c>
      <c r="C17" s="7" t="s">
        <v>52</v>
      </c>
      <c r="D17" s="7" t="str">
        <f>"2601018"</f>
        <v>2601018</v>
      </c>
      <c r="E17" s="7" t="s">
        <v>46</v>
      </c>
      <c r="F17" s="7" t="s">
        <v>36</v>
      </c>
      <c r="G17" s="8" t="s">
        <v>15</v>
      </c>
      <c r="H17" s="8" t="s">
        <v>15</v>
      </c>
      <c r="I17" s="9" t="s">
        <v>16</v>
      </c>
    </row>
    <row r="18" s="2" customFormat="1" ht="28" customHeight="1" spans="1:9">
      <c r="A18" s="7">
        <v>15</v>
      </c>
      <c r="B18" s="7" t="s">
        <v>53</v>
      </c>
      <c r="C18" s="7" t="s">
        <v>54</v>
      </c>
      <c r="D18" s="7" t="str">
        <f>"2601020"</f>
        <v>2601020</v>
      </c>
      <c r="E18" s="7" t="s">
        <v>55</v>
      </c>
      <c r="F18" s="7" t="s">
        <v>56</v>
      </c>
      <c r="G18" s="8" t="s">
        <v>15</v>
      </c>
      <c r="H18" s="8" t="s">
        <v>15</v>
      </c>
      <c r="I18" s="9" t="s">
        <v>16</v>
      </c>
    </row>
    <row r="19" s="2" customFormat="1" ht="28" customHeight="1" spans="1:9">
      <c r="A19" s="7">
        <v>16</v>
      </c>
      <c r="B19" s="7" t="s">
        <v>57</v>
      </c>
      <c r="C19" s="7" t="s">
        <v>58</v>
      </c>
      <c r="D19" s="7" t="str">
        <f>"2601021"</f>
        <v>2601021</v>
      </c>
      <c r="E19" s="7" t="s">
        <v>35</v>
      </c>
      <c r="F19" s="7" t="s">
        <v>30</v>
      </c>
      <c r="G19" s="8" t="s">
        <v>15</v>
      </c>
      <c r="H19" s="8" t="s">
        <v>15</v>
      </c>
      <c r="I19" s="9" t="s">
        <v>16</v>
      </c>
    </row>
  </sheetData>
  <mergeCells count="2">
    <mergeCell ref="A1:B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6" sqref="H2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2023-05-12T11:15:00Z</dcterms:created>
  <dcterms:modified xsi:type="dcterms:W3CDTF">2026-08-25T06:57:51Z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F35552DA4DAC47F581EE58A3839BC36E_12</vt:lpwstr>
  </property>
  <property fmtid="{D5CDD505-2E9C-101B-9397-08002B2CF9AE}" pid="4" name="CalculationRule">
    <vt:i4>0</vt:i4>
  </property>
</Properties>
</file>