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<sst xmlns="http://schemas.openxmlformats.org/spreadsheetml/2006/main" count="56" uniqueCount="10">
  <si>
    <t>2026年淮上区住房城乡建设交通局公开招聘编外工作人员（城市管理协管员）资格复审结果</t>
  </si>
  <si>
    <t>序号</t>
  </si>
  <si>
    <t>岗位名称</t>
  </si>
  <si>
    <t>准考证号</t>
  </si>
  <si>
    <t>笔试成绩</t>
  </si>
  <si>
    <t>退役军人加分</t>
  </si>
  <si>
    <t>笔试总成绩</t>
  </si>
  <si>
    <t>资格复审结果</t>
  </si>
  <si>
    <t>城市管理协管员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</si>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</sst>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6"/>
  <sheetViews>
    <sheetView tabSelected="1" workbookViewId="0">
      <selection activeCell="O21" sqref="O21"/>
    </sheetView>
  </sheetViews>
  <sheetFormatPr defaultColWidth="9" defaultRowHeight="13.5"/>
  <cols>
    <col min="1" max="1" width="6.375" style="3" customWidth="1"/>
    <col min="2" max="2" width="16.875" style="3" customWidth="1"/>
    <col min="3" max="3" width="13.625" style="3" customWidth="1"/>
    <col min="4" max="4" width="12.5" style="3" customWidth="1"/>
    <col min="5" max="5" width="9.125" style="3" customWidth="1"/>
    <col min="6" max="6" width="12.25" style="3" customWidth="1"/>
    <col min="7" max="7" width="13" style="3" customWidth="1"/>
    <col min="16382" max="16384" width="9" style="4"/>
  </cols>
  <sheetData>
    <row r="1" customFormat="1" ht="57" customHeight="1" spans="1:1024 1025:16381">
      <c r="A1" s="5" t="s">
        <v>0</v>
      </c>
      <c r="B1" s="5"/>
      <c r="C1" s="5"/>
      <c r="D1" s="5"/>
      <c r="E1" s="5"/>
      <c r="F1" s="5"/>
      <c r="G1" s="5"/>
    </row>
    <row r="2" customFormat="1" ht="28" customHeight="1" spans="1:1024 1025:16381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6</v>
      </c>
      <c r="G2" s="6" t="s">
        <v>7</v>
      </c>
    </row>
    <row r="3" s="1" customFormat="1" spans="1:1024 1025:16381">
      <c r="A3" s="9">
        <v>1</v>
      </c>
      <c r="B3" s="9" t="s">
        <v>8</v>
      </c>
      <c r="C3" s="9" t="str">
        <f>"26071100117"</f>
        <v>26071100117</v>
      </c>
      <c r="D3" s="10">
        <v>83.8</v>
      </c>
      <c r="E3" s="9"/>
      <c r="F3" s="10">
        <v>83.8</v>
      </c>
      <c r="G3" s="9" t="s">
        <v>9</v>
      </c>
    </row>
    <row r="4" s="1" customFormat="1" spans="1:1024 1025:16381">
      <c r="A4" s="9">
        <v>2</v>
      </c>
      <c r="B4" s="9" t="s">
        <v>8</v>
      </c>
      <c r="C4" s="9" t="str">
        <f>"26071101308"</f>
        <v>26071101308</v>
      </c>
      <c r="D4" s="10">
        <v>83.3</v>
      </c>
      <c r="E4" s="9"/>
      <c r="F4" s="10">
        <v>83.3</v>
      </c>
      <c r="G4" s="9" t="s">
        <v>9</v>
      </c>
    </row>
    <row r="5" s="1" customFormat="1" spans="1:1024 1025:16381">
      <c r="A5" s="9">
        <v>3</v>
      </c>
      <c r="B5" s="9" t="s">
        <v>8</v>
      </c>
      <c r="C5" s="9" t="str">
        <f>"26071100816"</f>
        <v>26071100816</v>
      </c>
      <c r="D5" s="10">
        <v>83.2</v>
      </c>
      <c r="E5" s="9"/>
      <c r="F5" s="10">
        <v>83.2</v>
      </c>
      <c r="G5" s="9" t="s">
        <v>9</v>
      </c>
    </row>
    <row r="6" s="1" customFormat="1" spans="1:1024 1025:16381">
      <c r="A6" s="9">
        <v>4</v>
      </c>
      <c r="B6" s="9" t="s">
        <v>8</v>
      </c>
      <c r="C6" s="9" t="str">
        <f>"26071100625"</f>
        <v>26071100625</v>
      </c>
      <c r="D6" s="10">
        <v>82.8</v>
      </c>
      <c r="E6" s="9"/>
      <c r="F6" s="10">
        <v>82.8</v>
      </c>
      <c r="G6" s="9" t="s">
        <v>9</v>
      </c>
    </row>
    <row r="7" s="1" customFormat="1" spans="1:1024 1025:16381">
      <c r="A7" s="9">
        <v>5</v>
      </c>
      <c r="B7" s="9" t="s">
        <v>8</v>
      </c>
      <c r="C7" s="9" t="str">
        <f>"26071101312"</f>
        <v>26071101312</v>
      </c>
      <c r="D7" s="10">
        <v>81.8</v>
      </c>
      <c r="E7" s="9"/>
      <c r="F7" s="10">
        <v>81.8</v>
      </c>
      <c r="G7" s="9" t="s">
        <v>9</v>
      </c>
    </row>
    <row r="8" s="1" customFormat="1" spans="1:1024 1025:16381">
      <c r="A8" s="9">
        <v>6</v>
      </c>
      <c r="B8" s="9" t="s">
        <v>8</v>
      </c>
      <c r="C8" s="9" t="str">
        <f>"26071101415"</f>
        <v>26071101415</v>
      </c>
      <c r="D8" s="10">
        <v>81.1</v>
      </c>
      <c r="E8" s="9"/>
      <c r="F8" s="10">
        <v>81.1</v>
      </c>
      <c r="G8" s="9" t="s">
        <v>9</v>
      </c>
    </row>
    <row r="9" s="1" customFormat="1" spans="1:1024 1025:16381">
      <c r="A9" s="9">
        <v>7</v>
      </c>
      <c r="B9" s="9" t="s">
        <v>8</v>
      </c>
      <c r="C9" s="9" t="str">
        <f>"26071100703"</f>
        <v>26071100703</v>
      </c>
      <c r="D9" s="10">
        <v>79.7</v>
      </c>
      <c r="E9" s="9"/>
      <c r="F9" s="10">
        <v>79.7</v>
      </c>
      <c r="G9" s="9" t="s">
        <v>9</v>
      </c>
    </row>
    <row r="10" s="1" customFormat="1" spans="1:1024 1025:16381">
      <c r="A10" s="9">
        <v>8</v>
      </c>
      <c r="B10" s="9" t="s">
        <v>8</v>
      </c>
      <c r="C10" s="9" t="str">
        <f>"26071100414"</f>
        <v>26071100414</v>
      </c>
      <c r="D10" s="10">
        <v>79</v>
      </c>
      <c r="E10" s="9"/>
      <c r="F10" s="10">
        <v>79</v>
      </c>
      <c r="G10" s="9" t="s">
        <v>9</v>
      </c>
    </row>
    <row r="11" s="1" customFormat="1" spans="1:1024 1025:16381">
      <c r="A11" s="9">
        <v>9</v>
      </c>
      <c r="B11" s="11" t="s">
        <v>8</v>
      </c>
      <c r="C11" s="11" t="str">
        <f>"26071100403"</f>
        <v>26071100403</v>
      </c>
      <c r="D11" s="12">
        <v>75.9</v>
      </c>
      <c r="E11" s="11">
        <v>3</v>
      </c>
      <c r="F11" s="12">
        <v>78.9</v>
      </c>
      <c r="G11" s="9" t="s">
        <v>9</v>
      </c>
    </row>
    <row r="12" s="2" customFormat="1" spans="1:1024 1025:16381">
      <c r="A12" s="9">
        <v>10</v>
      </c>
      <c r="B12" s="11" t="s">
        <v>8</v>
      </c>
      <c r="C12" s="11" t="str">
        <f>"26071101012"</f>
        <v>26071101012</v>
      </c>
      <c r="D12" s="12">
        <v>77.9</v>
      </c>
      <c r="E12" s="11"/>
      <c r="F12" s="12">
        <v>77.9</v>
      </c>
      <c r="G12" s="9" t="s">
        <v>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</row>
    <row r="13" s="2" customFormat="1" spans="1:1024 1025:16381">
      <c r="A13" s="9">
        <v>11</v>
      </c>
      <c r="B13" s="11" t="s">
        <v>8</v>
      </c>
      <c r="C13" s="11" t="str">
        <f>"26071100826"</f>
        <v>26071100826</v>
      </c>
      <c r="D13" s="12">
        <v>77.8</v>
      </c>
      <c r="E13" s="11"/>
      <c r="F13" s="12">
        <v>77.8</v>
      </c>
      <c r="G13" s="9" t="s">
        <v>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</row>
    <row r="14" s="1" customFormat="1" spans="1:1024 1025:16381">
      <c r="A14" s="9">
        <v>12</v>
      </c>
      <c r="B14" s="11" t="s">
        <v>8</v>
      </c>
      <c r="C14" s="11" t="str">
        <f>"26071100812"</f>
        <v>26071100812</v>
      </c>
      <c r="D14" s="12">
        <v>77.3</v>
      </c>
      <c r="E14" s="11"/>
      <c r="F14" s="12">
        <v>77.3</v>
      </c>
      <c r="G14" s="9" t="s">
        <v>9</v>
      </c>
    </row>
    <row r="15" s="1" customFormat="1" spans="1:1024 1025:16381">
      <c r="A15" s="9">
        <v>13</v>
      </c>
      <c r="B15" s="11" t="s">
        <v>8</v>
      </c>
      <c r="C15" s="11" t="str">
        <f>"26071100522"</f>
        <v>26071100522</v>
      </c>
      <c r="D15" s="12">
        <v>76.9</v>
      </c>
      <c r="E15" s="11"/>
      <c r="F15" s="12">
        <v>76.9</v>
      </c>
      <c r="G15" s="9" t="s">
        <v>9</v>
      </c>
    </row>
    <row r="16" s="1" customFormat="1" spans="1:1024 1025:16381">
      <c r="A16" s="9">
        <v>14</v>
      </c>
      <c r="B16" s="11" t="s">
        <v>8</v>
      </c>
      <c r="C16" s="11" t="str">
        <f>"26071101317"</f>
        <v>26071101317</v>
      </c>
      <c r="D16" s="12">
        <v>76.6</v>
      </c>
      <c r="E16" s="11"/>
      <c r="F16" s="12">
        <v>76.6</v>
      </c>
      <c r="G16" s="9" t="s">
        <v>9</v>
      </c>
    </row>
    <row r="17" s="1" customFormat="1" spans="1:1024 1025:16381">
      <c r="A17" s="9">
        <v>15</v>
      </c>
      <c r="B17" s="11" t="s">
        <v>8</v>
      </c>
      <c r="C17" s="11" t="str">
        <f>"26071101418"</f>
        <v>26071101418</v>
      </c>
      <c r="D17" s="12">
        <v>76.3</v>
      </c>
      <c r="E17" s="11"/>
      <c r="F17" s="12">
        <v>76.3</v>
      </c>
      <c r="G17" s="9" t="s">
        <v>9</v>
      </c>
    </row>
    <row r="18" s="1" customFormat="1" spans="1:1024 1025:16381">
      <c r="A18" s="9">
        <v>16</v>
      </c>
      <c r="B18" s="11" t="s">
        <v>8</v>
      </c>
      <c r="C18" s="11" t="str">
        <f>"26071101126"</f>
        <v>26071101126</v>
      </c>
      <c r="D18" s="12">
        <v>75.9</v>
      </c>
      <c r="E18" s="11"/>
      <c r="F18" s="12">
        <v>75.9</v>
      </c>
      <c r="G18" s="9" t="s">
        <v>9</v>
      </c>
    </row>
    <row r="19" s="1" customFormat="1" spans="1:1024 1025:16381">
      <c r="A19" s="9">
        <v>17</v>
      </c>
      <c r="B19" s="11" t="s">
        <v>8</v>
      </c>
      <c r="C19" s="11" t="str">
        <f>"26071101101"</f>
        <v>26071101101</v>
      </c>
      <c r="D19" s="12">
        <v>75.7</v>
      </c>
      <c r="E19" s="11"/>
      <c r="F19" s="12">
        <v>75.7</v>
      </c>
      <c r="G19" s="9" t="s">
        <v>9</v>
      </c>
    </row>
    <row r="20" s="1" customFormat="1" spans="1:1024 1025:16381">
      <c r="A20" s="9">
        <v>18</v>
      </c>
      <c r="B20" s="11" t="s">
        <v>8</v>
      </c>
      <c r="C20" s="11" t="str">
        <f>"26071100108"</f>
        <v>26071100108</v>
      </c>
      <c r="D20" s="12">
        <v>75.3</v>
      </c>
      <c r="E20" s="11"/>
      <c r="F20" s="12">
        <v>75.3</v>
      </c>
      <c r="G20" s="9" t="s">
        <v>9</v>
      </c>
    </row>
    <row r="21" s="1" customFormat="1" spans="1:1024 1025:16381">
      <c r="A21" s="9">
        <v>19</v>
      </c>
      <c r="B21" s="11" t="s">
        <v>8</v>
      </c>
      <c r="C21" s="11" t="str">
        <f>"26071100506"</f>
        <v>26071100506</v>
      </c>
      <c r="D21" s="12">
        <v>75.1</v>
      </c>
      <c r="E21" s="11"/>
      <c r="F21" s="12">
        <v>75.1</v>
      </c>
      <c r="G21" s="9" t="s">
        <v>9</v>
      </c>
    </row>
    <row r="22" s="2" customFormat="1" spans="1:1024 1025:16381">
      <c r="A22" s="9">
        <v>20</v>
      </c>
      <c r="B22" s="11" t="s">
        <v>8</v>
      </c>
      <c r="C22" s="11" t="str">
        <f>"26071100718"</f>
        <v>26071100718</v>
      </c>
      <c r="D22" s="12">
        <v>75.1</v>
      </c>
      <c r="E22" s="11"/>
      <c r="F22" s="12">
        <v>75.1</v>
      </c>
      <c r="G22" s="9" t="s">
        <v>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</row>
    <row r="23" s="1" customFormat="1" spans="1:1024 1025:16381">
      <c r="A23" s="9">
        <v>21</v>
      </c>
      <c r="B23" s="11" t="s">
        <v>8</v>
      </c>
      <c r="C23" s="11" t="str">
        <f>"26071100310"</f>
        <v>26071100310</v>
      </c>
      <c r="D23" s="12">
        <v>75</v>
      </c>
      <c r="E23" s="11"/>
      <c r="F23" s="12">
        <v>75</v>
      </c>
      <c r="G23" s="9" t="s">
        <v>9</v>
      </c>
    </row>
    <row r="24" customFormat="1" spans="1:1024 1025:16381">
      <c r="A24" s="9">
        <v>22</v>
      </c>
      <c r="B24" s="11" t="s">
        <v>8</v>
      </c>
      <c r="C24" s="11" t="str">
        <f>"26071100528"</f>
        <v>26071100528</v>
      </c>
      <c r="D24" s="13">
        <v>74.8</v>
      </c>
      <c r="E24" s="14"/>
      <c r="F24" s="13">
        <v>74.8</v>
      </c>
      <c r="G24" s="9" t="s">
        <v>9</v>
      </c>
    </row>
    <row r="25" customFormat="1" spans="1:1024 1025:16381">
      <c r="A25" s="9">
        <v>23</v>
      </c>
      <c r="B25" s="11" t="s">
        <v>8</v>
      </c>
      <c r="C25" s="11" t="str">
        <f>"26071100206"</f>
        <v>26071100206</v>
      </c>
      <c r="D25" s="13">
        <v>74.3</v>
      </c>
      <c r="E25" s="14"/>
      <c r="F25" s="13">
        <v>74.3</v>
      </c>
      <c r="G25" s="9" t="s">
        <v>9</v>
      </c>
    </row>
    <row r="26" customFormat="1" spans="1:1024 1025:16381">
      <c r="A26" s="9">
        <v>24</v>
      </c>
      <c r="B26" s="11" t="s">
        <v>8</v>
      </c>
      <c r="C26" s="11" t="str">
        <f>"26071100730"</f>
        <v>26071100730</v>
      </c>
      <c r="D26" s="13">
        <v>74.3</v>
      </c>
      <c r="E26" s="14"/>
      <c r="F26" s="13">
        <v>74.3</v>
      </c>
      <c r="G26" s="9" t="s">
        <v>9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memory°</cp:lastModifiedBy>
  <dcterms:created xsi:type="dcterms:W3CDTF">2024-04-01T01:50:00Z</dcterms:created>
  <dcterms:modified xsi:type="dcterms:W3CDTF">2026-08-10T08:09:13Z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983D6C77AAC64205906C42D289D2C851_11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