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<sst xmlns="http://schemas.openxmlformats.org/spreadsheetml/2006/main" count="111" uniqueCount="43">
  <si>
    <t>符合2026年淮上区住房城乡建设交通局公开招聘编外工作人员笔试加分条件的“退役军人”人员名单</t>
  </si>
  <si>
    <t>序号</t>
  </si>
  <si>
    <t>姓名</t>
  </si>
  <si>
    <t>岗位名称</t>
  </si>
  <si>
    <t>准考证号</t>
  </si>
  <si>
    <t>加分项</t>
  </si>
  <si>
    <t>马浩天</t>
  </si>
  <si>
    <t>城市管理协管员</t>
  </si>
  <si>
    <t>退役军人</t>
  </si>
  <si>
    <t>吴迪</t>
  </si>
  <si>
    <t>武亚男</t>
  </si>
  <si>
    <t>袁振</t>
  </si>
  <si>
    <t>张晓东</t>
  </si>
  <si>
    <t>庞雨晨</t>
  </si>
  <si>
    <t>杨剑</t>
  </si>
  <si>
    <t>叶子杨</t>
  </si>
  <si>
    <t>尹宏成</t>
  </si>
  <si>
    <t>王宏宇</t>
  </si>
  <si>
    <t>刘垒垒</t>
  </si>
  <si>
    <t>史晨雨</t>
  </si>
  <si>
    <t>刘强强</t>
  </si>
  <si>
    <t>沈宇锡</t>
  </si>
  <si>
    <t>潘浩坤</t>
  </si>
  <si>
    <t>吕鹏飞</t>
  </si>
  <si>
    <t>张旋</t>
  </si>
  <si>
    <t>殷曙光</t>
  </si>
  <si>
    <t>韩保家</t>
  </si>
  <si>
    <t>李严</t>
  </si>
  <si>
    <t>陆剑宇</t>
  </si>
  <si>
    <t>徐雨婷</t>
  </si>
  <si>
    <t>沈龙杰</t>
  </si>
  <si>
    <t>宋致浩</t>
  </si>
  <si>
    <t>邹荣海</t>
  </si>
  <si>
    <t>李旭</t>
  </si>
  <si>
    <t>曹之勇</t>
  </si>
  <si>
    <t>苏冉</t>
  </si>
  <si>
    <t>刘雅君</t>
  </si>
  <si>
    <t>杨俊康</t>
  </si>
  <si>
    <t>胡聪聪</t>
  </si>
  <si>
    <t>房宇桐</t>
  </si>
  <si>
    <t>陈驰</t>
  </si>
  <si>
    <t>宋家利</t>
  </si>
  <si>
    <t>常博文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</si>
</sst>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黑体"/>
      <charset val="134"/>
    </font>
    <font>
      <sz val="14"/>
      <color theme="1"/>
      <name val="黑体"/>
      <charset val="134"/>
    </font>
    <font>
      <sz val="11"/>
      <color theme="1"/>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2">
      <alignment vertical="center"/>
    </xf>
    <xf numFmtId="0" fontId="7" fillId="0" borderId="0">
      <alignment vertical="center"/>
    </xf>
    <xf numFmtId="0" fontId="8" fillId="0" borderId="0">
      <alignment vertical="center"/>
    </xf>
    <xf numFmtId="0" fontId="9" fillId="0" borderId="0">
      <alignment vertical="center"/>
    </xf>
    <xf numFmtId="0" fontId="10" fillId="0" borderId="3">
      <alignment vertical="center"/>
    </xf>
    <xf numFmtId="0" fontId="11" fillId="0" borderId="3">
      <alignment vertical="center"/>
    </xf>
    <xf numFmtId="0" fontId="12" fillId="0" borderId="4">
      <alignment vertical="center"/>
    </xf>
    <xf numFmtId="0" fontId="12" fillId="0" borderId="0">
      <alignment vertical="center"/>
    </xf>
    <xf numFmtId="0" fontId="13" fillId="3" borderId="5">
      <alignment vertical="center"/>
    </xf>
    <xf numFmtId="0" fontId="14" fillId="4" borderId="6">
      <alignment vertical="center"/>
    </xf>
    <xf numFmtId="0" fontId="15" fillId="4" borderId="5">
      <alignment vertical="center"/>
    </xf>
    <xf numFmtId="0" fontId="16" fillId="5" borderId="7">
      <alignment vertical="center"/>
    </xf>
    <xf numFmtId="0" fontId="17" fillId="0" borderId="8">
      <alignment vertical="center"/>
    </xf>
    <xf numFmtId="0" fontId="18" fillId="0" borderId="9">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9">
    <xf numFmtId="0" fontId="0" fillId="0" borderId="0" xfId="0" applyAlignment="1">
      <alignment vertical="center"/>
    </xf>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tabSelected="1" workbookViewId="0">
      <selection activeCell="A1" sqref="A1:E1"/>
    </sheetView>
  </sheetViews>
  <sheetFormatPr defaultColWidth="9" defaultRowHeight="13.5" outlineLevelCol="4"/>
  <cols>
    <col min="1" max="1" width="4.375" style="2" customWidth="1"/>
    <col min="2" max="2" width="12.625" style="2" customWidth="1"/>
    <col min="3" max="3" width="18.75" style="2" customWidth="1"/>
    <col min="4" max="4" width="20" style="2" customWidth="1"/>
    <col min="5" max="5" width="14.625" style="2" customWidth="1"/>
    <col min="6" max="16384" width="9" style="1"/>
  </cols>
  <sheetData>
    <row r="1" s="1" customFormat="1" ht="43" customHeight="1" spans="1:5">
      <c r="A1" s="3" t="s">
        <v>0</v>
      </c>
      <c r="B1" s="4"/>
      <c r="C1" s="4"/>
      <c r="D1" s="4"/>
      <c r="E1" s="4"/>
    </row>
    <row r="2" s="1" customFormat="1" ht="24" customHeight="1" spans="1:5">
      <c r="A2" s="5" t="s">
        <v>1</v>
      </c>
      <c r="B2" s="5" t="s">
        <v>2</v>
      </c>
      <c r="C2" s="5" t="s">
        <v>3</v>
      </c>
      <c r="D2" s="6" t="s">
        <v>4</v>
      </c>
      <c r="E2" s="5" t="s">
        <v>5</v>
      </c>
    </row>
    <row r="3" s="1" customFormat="1" spans="1:5">
      <c r="A3" s="7">
        <v>1</v>
      </c>
      <c r="B3" s="7" t="s">
        <v>6</v>
      </c>
      <c r="C3" s="7" t="s">
        <v>7</v>
      </c>
      <c r="D3" s="8" t="str">
        <f>"26071100403"</f>
        <v>26071100403</v>
      </c>
      <c r="E3" s="7" t="s">
        <v>8</v>
      </c>
    </row>
    <row r="4" s="1" customFormat="1" spans="1:5">
      <c r="A4" s="7">
        <v>2</v>
      </c>
      <c r="B4" s="7" t="s">
        <v>9</v>
      </c>
      <c r="C4" s="7" t="s">
        <v>7</v>
      </c>
      <c r="D4" s="8" t="str">
        <f>"26071100321"</f>
        <v>26071100321</v>
      </c>
      <c r="E4" s="7" t="s">
        <v>8</v>
      </c>
    </row>
    <row r="5" s="1" customFormat="1" spans="1:5">
      <c r="A5" s="7">
        <v>3</v>
      </c>
      <c r="B5" s="7" t="s">
        <v>10</v>
      </c>
      <c r="C5" s="7" t="s">
        <v>7</v>
      </c>
      <c r="D5" s="8" t="str">
        <f>"26071100607"</f>
        <v>26071100607</v>
      </c>
      <c r="E5" s="7" t="s">
        <v>8</v>
      </c>
    </row>
    <row r="6" s="1" customFormat="1" spans="1:5">
      <c r="A6" s="7">
        <v>4</v>
      </c>
      <c r="B6" s="7" t="s">
        <v>11</v>
      </c>
      <c r="C6" s="7" t="s">
        <v>7</v>
      </c>
      <c r="D6" s="8" t="str">
        <f>"26071101008"</f>
        <v>26071101008</v>
      </c>
      <c r="E6" s="7" t="s">
        <v>8</v>
      </c>
    </row>
    <row r="7" s="1" customFormat="1" spans="1:5">
      <c r="A7" s="7">
        <v>5</v>
      </c>
      <c r="B7" s="7" t="s">
        <v>12</v>
      </c>
      <c r="C7" s="7" t="s">
        <v>7</v>
      </c>
      <c r="D7" s="8" t="str">
        <f>"26071101106"</f>
        <v>26071101106</v>
      </c>
      <c r="E7" s="7" t="s">
        <v>8</v>
      </c>
    </row>
    <row r="8" s="1" customFormat="1" spans="1:5">
      <c r="A8" s="7">
        <v>6</v>
      </c>
      <c r="B8" s="7" t="s">
        <v>13</v>
      </c>
      <c r="C8" s="7" t="s">
        <v>7</v>
      </c>
      <c r="D8" s="8" t="str">
        <f>"26071101112"</f>
        <v>26071101112</v>
      </c>
      <c r="E8" s="7" t="s">
        <v>8</v>
      </c>
    </row>
    <row r="9" s="1" customFormat="1" spans="1:5">
      <c r="A9" s="7">
        <v>7</v>
      </c>
      <c r="B9" s="7" t="s">
        <v>14</v>
      </c>
      <c r="C9" s="7" t="s">
        <v>7</v>
      </c>
      <c r="D9" s="8" t="str">
        <f>"26071101110"</f>
        <v>26071101110</v>
      </c>
      <c r="E9" s="7" t="s">
        <v>8</v>
      </c>
    </row>
    <row r="10" s="1" customFormat="1" spans="1:5">
      <c r="A10" s="7">
        <v>8</v>
      </c>
      <c r="B10" s="7" t="s">
        <v>15</v>
      </c>
      <c r="C10" s="7" t="s">
        <v>7</v>
      </c>
      <c r="D10" s="8" t="str">
        <f>"26071100207"</f>
        <v>26071100207</v>
      </c>
      <c r="E10" s="7" t="s">
        <v>8</v>
      </c>
    </row>
    <row r="11" s="1" customFormat="1" spans="1:5">
      <c r="A11" s="7">
        <v>9</v>
      </c>
      <c r="B11" s="7" t="s">
        <v>16</v>
      </c>
      <c r="C11" s="7" t="s">
        <v>7</v>
      </c>
      <c r="D11" s="8" t="str">
        <f>"26071101405"</f>
        <v>26071101405</v>
      </c>
      <c r="E11" s="7" t="s">
        <v>8</v>
      </c>
    </row>
    <row r="12" s="1" customFormat="1" spans="1:5">
      <c r="A12" s="7">
        <v>10</v>
      </c>
      <c r="B12" s="7" t="s">
        <v>17</v>
      </c>
      <c r="C12" s="7" t="s">
        <v>7</v>
      </c>
      <c r="D12" s="8" t="str">
        <f>"26071100423"</f>
        <v>26071100423</v>
      </c>
      <c r="E12" s="7" t="s">
        <v>8</v>
      </c>
    </row>
    <row r="13" s="1" customFormat="1" spans="1:5">
      <c r="A13" s="7">
        <v>11</v>
      </c>
      <c r="B13" s="7" t="s">
        <v>18</v>
      </c>
      <c r="C13" s="7" t="s">
        <v>7</v>
      </c>
      <c r="D13" s="8" t="str">
        <f>"26071100417"</f>
        <v>26071100417</v>
      </c>
      <c r="E13" s="7" t="s">
        <v>8</v>
      </c>
    </row>
    <row r="14" s="1" customFormat="1" spans="1:5">
      <c r="A14" s="7">
        <v>12</v>
      </c>
      <c r="B14" s="7" t="s">
        <v>19</v>
      </c>
      <c r="C14" s="7" t="s">
        <v>7</v>
      </c>
      <c r="D14" s="8" t="str">
        <f>"26071100111"</f>
        <v>26071100111</v>
      </c>
      <c r="E14" s="7" t="s">
        <v>8</v>
      </c>
    </row>
    <row r="15" s="1" customFormat="1" spans="1:5">
      <c r="A15" s="7">
        <v>13</v>
      </c>
      <c r="B15" s="7" t="s">
        <v>20</v>
      </c>
      <c r="C15" s="7" t="s">
        <v>7</v>
      </c>
      <c r="D15" s="8" t="str">
        <f>"26071101022"</f>
        <v>26071101022</v>
      </c>
      <c r="E15" s="7" t="s">
        <v>8</v>
      </c>
    </row>
    <row r="16" s="1" customFormat="1" spans="1:5">
      <c r="A16" s="7">
        <v>14</v>
      </c>
      <c r="B16" s="7" t="s">
        <v>21</v>
      </c>
      <c r="C16" s="7" t="s">
        <v>7</v>
      </c>
      <c r="D16" s="8" t="str">
        <f>"26071100204"</f>
        <v>26071100204</v>
      </c>
      <c r="E16" s="7" t="s">
        <v>8</v>
      </c>
    </row>
    <row r="17" s="1" customFormat="1" spans="1:5">
      <c r="A17" s="7">
        <v>15</v>
      </c>
      <c r="B17" s="7" t="s">
        <v>22</v>
      </c>
      <c r="C17" s="7" t="s">
        <v>7</v>
      </c>
      <c r="D17" s="8" t="str">
        <f>"26071100309"</f>
        <v>26071100309</v>
      </c>
      <c r="E17" s="7" t="s">
        <v>8</v>
      </c>
    </row>
    <row r="18" s="1" customFormat="1" spans="1:5">
      <c r="A18" s="7">
        <v>16</v>
      </c>
      <c r="B18" s="7" t="s">
        <v>23</v>
      </c>
      <c r="C18" s="7" t="s">
        <v>7</v>
      </c>
      <c r="D18" s="8" t="str">
        <f>"26071100325"</f>
        <v>26071100325</v>
      </c>
      <c r="E18" s="7" t="s">
        <v>8</v>
      </c>
    </row>
    <row r="19" s="1" customFormat="1" spans="1:5">
      <c r="A19" s="7">
        <v>17</v>
      </c>
      <c r="B19" s="7" t="s">
        <v>24</v>
      </c>
      <c r="C19" s="7" t="s">
        <v>7</v>
      </c>
      <c r="D19" s="8" t="str">
        <f>"26071101327"</f>
        <v>26071101327</v>
      </c>
      <c r="E19" s="7" t="s">
        <v>8</v>
      </c>
    </row>
    <row r="20" s="1" customFormat="1" spans="1:5">
      <c r="A20" s="7">
        <v>18</v>
      </c>
      <c r="B20" s="7" t="s">
        <v>25</v>
      </c>
      <c r="C20" s="7" t="s">
        <v>7</v>
      </c>
      <c r="D20" s="8" t="str">
        <f>"26071100402"</f>
        <v>26071100402</v>
      </c>
      <c r="E20" s="7" t="s">
        <v>8</v>
      </c>
    </row>
    <row r="21" s="1" customFormat="1" spans="1:5">
      <c r="A21" s="7">
        <v>19</v>
      </c>
      <c r="B21" s="7" t="s">
        <v>26</v>
      </c>
      <c r="C21" s="7" t="s">
        <v>7</v>
      </c>
      <c r="D21" s="8" t="str">
        <f>"26071101311"</f>
        <v>26071101311</v>
      </c>
      <c r="E21" s="7" t="s">
        <v>8</v>
      </c>
    </row>
    <row r="22" s="1" customFormat="1" spans="1:5">
      <c r="A22" s="7">
        <v>20</v>
      </c>
      <c r="B22" s="7" t="s">
        <v>27</v>
      </c>
      <c r="C22" s="7" t="s">
        <v>7</v>
      </c>
      <c r="D22" s="8" t="str">
        <f>"26071101321"</f>
        <v>26071101321</v>
      </c>
      <c r="E22" s="7" t="s">
        <v>8</v>
      </c>
    </row>
    <row r="23" s="1" customFormat="1" spans="1:5">
      <c r="A23" s="7">
        <v>21</v>
      </c>
      <c r="B23" s="7" t="s">
        <v>28</v>
      </c>
      <c r="C23" s="7" t="s">
        <v>7</v>
      </c>
      <c r="D23" s="8" t="str">
        <f>"26071100804"</f>
        <v>26071100804</v>
      </c>
      <c r="E23" s="7" t="s">
        <v>8</v>
      </c>
    </row>
    <row r="24" s="1" customFormat="1" spans="1:5">
      <c r="A24" s="7">
        <v>22</v>
      </c>
      <c r="B24" s="7" t="s">
        <v>29</v>
      </c>
      <c r="C24" s="7" t="s">
        <v>7</v>
      </c>
      <c r="D24" s="8" t="str">
        <f>"26071100114"</f>
        <v>26071100114</v>
      </c>
      <c r="E24" s="7" t="s">
        <v>8</v>
      </c>
    </row>
    <row r="25" s="1" customFormat="1" spans="1:5">
      <c r="A25" s="7">
        <v>23</v>
      </c>
      <c r="B25" s="7" t="s">
        <v>30</v>
      </c>
      <c r="C25" s="7" t="s">
        <v>7</v>
      </c>
      <c r="D25" s="8" t="str">
        <f>"26071101211"</f>
        <v>26071101211</v>
      </c>
      <c r="E25" s="7" t="s">
        <v>8</v>
      </c>
    </row>
    <row r="26" s="1" customFormat="1" spans="1:5">
      <c r="A26" s="7">
        <v>24</v>
      </c>
      <c r="B26" s="7" t="s">
        <v>31</v>
      </c>
      <c r="C26" s="7" t="s">
        <v>7</v>
      </c>
      <c r="D26" s="8" t="str">
        <f>"26071100124"</f>
        <v>26071100124</v>
      </c>
      <c r="E26" s="7" t="s">
        <v>8</v>
      </c>
    </row>
    <row r="27" s="1" customFormat="1" spans="1:5">
      <c r="A27" s="7">
        <v>25</v>
      </c>
      <c r="B27" s="7" t="s">
        <v>32</v>
      </c>
      <c r="C27" s="7" t="s">
        <v>7</v>
      </c>
      <c r="D27" s="8" t="str">
        <f>"26071100504"</f>
        <v>26071100504</v>
      </c>
      <c r="E27" s="7" t="s">
        <v>8</v>
      </c>
    </row>
    <row r="28" s="1" customFormat="1" spans="1:5">
      <c r="A28" s="7">
        <v>26</v>
      </c>
      <c r="B28" s="7" t="s">
        <v>33</v>
      </c>
      <c r="C28" s="7" t="s">
        <v>7</v>
      </c>
      <c r="D28" s="8" t="str">
        <f>"26071100821"</f>
        <v>26071100821</v>
      </c>
      <c r="E28" s="7" t="s">
        <v>8</v>
      </c>
    </row>
    <row r="29" s="1" customFormat="1" spans="1:5">
      <c r="A29" s="7">
        <v>27</v>
      </c>
      <c r="B29" s="7" t="s">
        <v>34</v>
      </c>
      <c r="C29" s="7" t="s">
        <v>7</v>
      </c>
      <c r="D29" s="8" t="str">
        <f>"26071100110"</f>
        <v>26071100110</v>
      </c>
      <c r="E29" s="7" t="s">
        <v>8</v>
      </c>
    </row>
    <row r="30" s="1" customFormat="1" spans="1:5">
      <c r="A30" s="7">
        <v>28</v>
      </c>
      <c r="B30" s="7" t="s">
        <v>35</v>
      </c>
      <c r="C30" s="7" t="s">
        <v>7</v>
      </c>
      <c r="D30" s="8" t="str">
        <f>"26071100401"</f>
        <v>26071100401</v>
      </c>
      <c r="E30" s="7" t="s">
        <v>8</v>
      </c>
    </row>
    <row r="31" s="1" customFormat="1" spans="1:5">
      <c r="A31" s="7">
        <v>29</v>
      </c>
      <c r="B31" s="7" t="s">
        <v>36</v>
      </c>
      <c r="C31" s="7" t="s">
        <v>7</v>
      </c>
      <c r="D31" s="8" t="str">
        <f>"26071101119"</f>
        <v>26071101119</v>
      </c>
      <c r="E31" s="7" t="s">
        <v>8</v>
      </c>
    </row>
    <row r="32" s="1" customFormat="1" spans="1:5">
      <c r="A32" s="7">
        <v>30</v>
      </c>
      <c r="B32" s="7" t="s">
        <v>37</v>
      </c>
      <c r="C32" s="7" t="s">
        <v>7</v>
      </c>
      <c r="D32" s="8" t="str">
        <f>"26071100122"</f>
        <v>26071100122</v>
      </c>
      <c r="E32" s="7" t="s">
        <v>8</v>
      </c>
    </row>
    <row r="33" s="1" customFormat="1" spans="1:5">
      <c r="A33" s="7">
        <v>31</v>
      </c>
      <c r="B33" s="7" t="s">
        <v>38</v>
      </c>
      <c r="C33" s="7" t="s">
        <v>7</v>
      </c>
      <c r="D33" s="8" t="str">
        <f>"26071101216"</f>
        <v>26071101216</v>
      </c>
      <c r="E33" s="7" t="s">
        <v>8</v>
      </c>
    </row>
    <row r="34" s="1" customFormat="1" spans="1:5">
      <c r="A34" s="7">
        <v>32</v>
      </c>
      <c r="B34" s="7" t="s">
        <v>39</v>
      </c>
      <c r="C34" s="7" t="s">
        <v>7</v>
      </c>
      <c r="D34" s="8" t="str">
        <f>"26071101023"</f>
        <v>26071101023</v>
      </c>
      <c r="E34" s="7" t="s">
        <v>8</v>
      </c>
    </row>
    <row r="35" s="1" customFormat="1" spans="1:5">
      <c r="A35" s="7">
        <v>33</v>
      </c>
      <c r="B35" s="7" t="s">
        <v>40</v>
      </c>
      <c r="C35" s="7" t="s">
        <v>7</v>
      </c>
      <c r="D35" s="8" t="str">
        <f>"26071101130"</f>
        <v>26071101130</v>
      </c>
      <c r="E35" s="7" t="s">
        <v>8</v>
      </c>
    </row>
    <row r="36" s="1" customFormat="1" spans="1:5">
      <c r="A36" s="7">
        <v>34</v>
      </c>
      <c r="B36" s="7" t="s">
        <v>41</v>
      </c>
      <c r="C36" s="7" t="s">
        <v>7</v>
      </c>
      <c r="D36" s="8" t="str">
        <f>"26071100221"</f>
        <v>26071100221</v>
      </c>
      <c r="E36" s="7" t="s">
        <v>8</v>
      </c>
    </row>
    <row r="37" s="1" customFormat="1" spans="1:5">
      <c r="A37" s="7">
        <v>35</v>
      </c>
      <c r="B37" s="7" t="s">
        <v>42</v>
      </c>
      <c r="C37" s="7" t="s">
        <v>7</v>
      </c>
      <c r="D37" s="8" t="str">
        <f>"26071101123"</f>
        <v>26071101123</v>
      </c>
      <c r="E37" s="7" t="s">
        <v>8</v>
      </c>
    </row>
  </sheetData>
  <mergeCells count="1">
    <mergeCell ref="A1:E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memory°</cp:lastModifiedBy>
  <dcterms:created xsi:type="dcterms:W3CDTF">2023-05-12T11:15:00Z</dcterms:created>
  <dcterms:modified xsi:type="dcterms:W3CDTF">2026-07-17T03:03:13Z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FA3D507B606D410DA92BB297F78E1523_12</vt:lpwstr>
  </property>
  <property fmtid="{D5CDD505-2E9C-101B-9397-08002B2CF9AE}" pid="4" name="CalculationRule">
    <vt:i4>0</vt:i4>
  </property>
</Properties>
</file>