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挂网" sheetId="16" r:id="rId1"/>
  </sheets>
  <calcPr calcId="144525"/>
</workbook>
</file>

<file path=xl/sharedStrings.xml><?xml version="1.0" encoding="utf-8"?>
<sst xmlns="http://schemas.openxmlformats.org/spreadsheetml/2006/main" count="79" uniqueCount="15">
  <si>
    <t>蚌埠市淮上区2023年公开招聘编外工作人员总成绩</t>
  </si>
  <si>
    <t>序号</t>
  </si>
  <si>
    <t>职位
代码</t>
  </si>
  <si>
    <t>准考证号</t>
  </si>
  <si>
    <t>笔试
成绩</t>
  </si>
  <si>
    <t>面试
成绩</t>
  </si>
  <si>
    <t>总成绩</t>
  </si>
  <si>
    <t>备注</t>
  </si>
  <si>
    <t>050401</t>
  </si>
  <si>
    <t>拟进入体检名单</t>
  </si>
  <si>
    <t>050402</t>
  </si>
  <si>
    <t>050403</t>
  </si>
  <si>
    <t>050404</t>
  </si>
  <si>
    <t>050405</t>
  </si>
  <si>
    <t>弃权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</si>
</sst>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name val="方正小标宋简体"/>
      <charset val="134"/>
    </font>
    <font>
      <sz val="12"/>
      <name val="仿宋"/>
      <charset val="0"/>
    </font>
    <font>
      <sz val="12"/>
      <color theme="1"/>
      <name val="仿宋"/>
      <charset val="0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tabSelected="1" zoomScaleSheetLayoutView="60" topLeftCell="A27" workbookViewId="0">
      <selection activeCell="K37" sqref="K37"/>
    </sheetView>
  </sheetViews>
  <sheetFormatPr defaultColWidth="9" defaultRowHeight="14.25" outlineLevelCol="6"/>
  <cols>
    <col min="1" max="1" width="9.875" style="4" customWidth="1"/>
    <col min="2" max="2" width="14.375" style="4" customWidth="1"/>
    <col min="3" max="3" width="17.5416666666667" style="4" customWidth="1"/>
    <col min="4" max="4" width="11.0583333333333" style="4" customWidth="1"/>
    <col min="5" max="5" width="12.45" style="4" customWidth="1"/>
    <col min="6" max="6" width="9.85833333333333" style="4" customWidth="1"/>
    <col min="7" max="7" width="17.1583333333333" style="4" customWidth="1"/>
    <col min="8" max="16362" width="9" style="1"/>
    <col min="16364" max="16384" width="9" style="1"/>
  </cols>
  <sheetData>
    <row r="1" s="1" customFormat="1" ht="45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48" customHeight="1" spans="1:7">
      <c r="A2" s="6" t="s">
        <v>1</v>
      </c>
      <c r="B2" s="7" t="s">
        <v>2</v>
      </c>
      <c r="C2" s="6" t="s">
        <v>3</v>
      </c>
      <c r="D2" s="8" t="s">
        <v>4</v>
      </c>
      <c r="E2" s="9" t="s">
        <v>5</v>
      </c>
      <c r="F2" s="10" t="s">
        <v>6</v>
      </c>
      <c r="G2" s="10" t="s">
        <v>7</v>
      </c>
    </row>
    <row r="3" s="2" customFormat="1" ht="24.5" customHeight="1" spans="1:7">
      <c r="A3" s="11">
        <v>1</v>
      </c>
      <c r="B3" s="16" t="s">
        <v>8</v>
      </c>
      <c r="C3" s="11" t="str">
        <f>"2023030107"</f>
        <v>2023030107</v>
      </c>
      <c r="D3" s="12">
        <v>75.2</v>
      </c>
      <c r="E3" s="13">
        <v>77.8</v>
      </c>
      <c r="F3" s="13">
        <v>76.5</v>
      </c>
      <c r="G3" s="13" t="s">
        <v>9</v>
      </c>
    </row>
    <row r="4" s="2" customFormat="1" ht="24.5" customHeight="1" spans="1:7">
      <c r="A4" s="11">
        <v>2</v>
      </c>
      <c r="B4" s="16" t="s">
        <v>8</v>
      </c>
      <c r="C4" s="11" t="str">
        <f>"2023030102"</f>
        <v>2023030102</v>
      </c>
      <c r="D4" s="12">
        <v>72.6</v>
      </c>
      <c r="E4" s="13">
        <v>76.4</v>
      </c>
      <c r="F4" s="13">
        <v>74.5</v>
      </c>
      <c r="G4" s="13"/>
    </row>
    <row r="5" s="2" customFormat="1" ht="24.5" customHeight="1" spans="1:7">
      <c r="A5" s="11">
        <v>3</v>
      </c>
      <c r="B5" s="16" t="s">
        <v>8</v>
      </c>
      <c r="C5" s="11" t="str">
        <f>"2023030111"</f>
        <v>2023030111</v>
      </c>
      <c r="D5" s="12">
        <v>70.6</v>
      </c>
      <c r="E5" s="13">
        <v>76.8</v>
      </c>
      <c r="F5" s="13">
        <v>73.7</v>
      </c>
      <c r="G5" s="13"/>
    </row>
    <row r="6" s="2" customFormat="1" ht="24.5" customHeight="1" spans="1:7">
      <c r="A6" s="11">
        <v>4</v>
      </c>
      <c r="B6" s="16" t="s">
        <v>10</v>
      </c>
      <c r="C6" s="11" t="str">
        <f>"2023030503"</f>
        <v>2023030503</v>
      </c>
      <c r="D6" s="12">
        <v>74.8</v>
      </c>
      <c r="E6" s="13">
        <v>79.4</v>
      </c>
      <c r="F6" s="13">
        <v>77.1</v>
      </c>
      <c r="G6" s="13" t="s">
        <v>9</v>
      </c>
    </row>
    <row r="7" s="2" customFormat="1" ht="24.5" customHeight="1" spans="1:7">
      <c r="A7" s="11">
        <v>5</v>
      </c>
      <c r="B7" s="16" t="s">
        <v>10</v>
      </c>
      <c r="C7" s="11" t="str">
        <f>"2023030420"</f>
        <v>2023030420</v>
      </c>
      <c r="D7" s="12">
        <v>71.4</v>
      </c>
      <c r="E7" s="13">
        <v>76.8</v>
      </c>
      <c r="F7" s="13">
        <v>74.1</v>
      </c>
      <c r="G7" s="13" t="s">
        <v>9</v>
      </c>
    </row>
    <row r="8" s="2" customFormat="1" ht="24.5" customHeight="1" spans="1:7">
      <c r="A8" s="11">
        <v>6</v>
      </c>
      <c r="B8" s="16" t="s">
        <v>10</v>
      </c>
      <c r="C8" s="11" t="str">
        <f>"2023030511"</f>
        <v>2023030511</v>
      </c>
      <c r="D8" s="12">
        <v>70.4</v>
      </c>
      <c r="E8" s="13">
        <v>77.4</v>
      </c>
      <c r="F8" s="13">
        <v>73.9</v>
      </c>
      <c r="G8" s="13"/>
    </row>
    <row r="9" s="2" customFormat="1" ht="24.5" customHeight="1" spans="1:7">
      <c r="A9" s="11">
        <v>7</v>
      </c>
      <c r="B9" s="16" t="s">
        <v>10</v>
      </c>
      <c r="C9" s="11" t="str">
        <f>"2023030316"</f>
        <v>2023030316</v>
      </c>
      <c r="D9" s="12">
        <v>74.6</v>
      </c>
      <c r="E9" s="13">
        <v>71.2</v>
      </c>
      <c r="F9" s="13">
        <v>72.9</v>
      </c>
      <c r="G9" s="13"/>
    </row>
    <row r="10" s="2" customFormat="1" ht="24.5" customHeight="1" spans="1:7">
      <c r="A10" s="11">
        <v>8</v>
      </c>
      <c r="B10" s="16" t="s">
        <v>10</v>
      </c>
      <c r="C10" s="11" t="str">
        <f>"2023030426"</f>
        <v>2023030426</v>
      </c>
      <c r="D10" s="12">
        <v>70</v>
      </c>
      <c r="E10" s="13">
        <v>74.8</v>
      </c>
      <c r="F10" s="13">
        <v>72.4</v>
      </c>
      <c r="G10" s="13"/>
    </row>
    <row r="11" s="1" customFormat="1" ht="24.5" customHeight="1" spans="1:7">
      <c r="A11" s="11">
        <v>9</v>
      </c>
      <c r="B11" s="16" t="s">
        <v>10</v>
      </c>
      <c r="C11" s="11" t="str">
        <f>"2023030201"</f>
        <v>2023030201</v>
      </c>
      <c r="D11" s="12">
        <v>70.6</v>
      </c>
      <c r="E11" s="13">
        <v>72.6</v>
      </c>
      <c r="F11" s="13">
        <v>71.6</v>
      </c>
      <c r="G11" s="13"/>
    </row>
    <row r="12" s="1" customFormat="1" ht="24.5" customHeight="1" spans="1:7">
      <c r="A12" s="11">
        <v>10</v>
      </c>
      <c r="B12" s="16" t="s">
        <v>10</v>
      </c>
      <c r="C12" s="11" t="str">
        <f>"2023030224"</f>
        <v>2023030224</v>
      </c>
      <c r="D12" s="12">
        <v>70</v>
      </c>
      <c r="E12" s="13">
        <v>72.2</v>
      </c>
      <c r="F12" s="13">
        <v>71.1</v>
      </c>
      <c r="G12" s="13"/>
    </row>
    <row r="13" s="2" customFormat="1" ht="24.5" customHeight="1" spans="1:7">
      <c r="A13" s="11">
        <v>11</v>
      </c>
      <c r="B13" s="16" t="s">
        <v>11</v>
      </c>
      <c r="C13" s="11" t="str">
        <f>"2023030829"</f>
        <v>2023030829</v>
      </c>
      <c r="D13" s="12">
        <v>74</v>
      </c>
      <c r="E13" s="13">
        <v>73.8</v>
      </c>
      <c r="F13" s="13">
        <v>73.9</v>
      </c>
      <c r="G13" s="13" t="s">
        <v>9</v>
      </c>
    </row>
    <row r="14" s="2" customFormat="1" ht="24.5" customHeight="1" spans="1:7">
      <c r="A14" s="11">
        <v>12</v>
      </c>
      <c r="B14" s="16" t="s">
        <v>11</v>
      </c>
      <c r="C14" s="11" t="str">
        <f>"2023030725"</f>
        <v>2023030725</v>
      </c>
      <c r="D14" s="12">
        <v>71.2</v>
      </c>
      <c r="E14" s="13">
        <v>73.4</v>
      </c>
      <c r="F14" s="13">
        <v>72.3</v>
      </c>
      <c r="G14" s="13"/>
    </row>
    <row r="15" s="1" customFormat="1" ht="24.5" customHeight="1" spans="1:7">
      <c r="A15" s="11">
        <v>13</v>
      </c>
      <c r="B15" s="16" t="s">
        <v>11</v>
      </c>
      <c r="C15" s="11" t="str">
        <f>"2023030806"</f>
        <v>2023030806</v>
      </c>
      <c r="D15" s="12">
        <v>70.8</v>
      </c>
      <c r="E15" s="13">
        <v>71.4</v>
      </c>
      <c r="F15" s="13">
        <v>71.1</v>
      </c>
      <c r="G15" s="13"/>
    </row>
    <row r="16" s="2" customFormat="1" ht="24.5" customHeight="1" spans="1:7">
      <c r="A16" s="11">
        <v>14</v>
      </c>
      <c r="B16" s="16" t="s">
        <v>12</v>
      </c>
      <c r="C16" s="11" t="str">
        <f>"2023030908"</f>
        <v>2023030908</v>
      </c>
      <c r="D16" s="12">
        <v>73.2</v>
      </c>
      <c r="E16" s="13">
        <v>79.2</v>
      </c>
      <c r="F16" s="13">
        <v>76.2</v>
      </c>
      <c r="G16" s="13" t="s">
        <v>9</v>
      </c>
    </row>
    <row r="17" s="2" customFormat="1" ht="24.5" customHeight="1" spans="1:7">
      <c r="A17" s="11">
        <v>15</v>
      </c>
      <c r="B17" s="16" t="s">
        <v>12</v>
      </c>
      <c r="C17" s="11" t="str">
        <f>"2023030904"</f>
        <v>2023030904</v>
      </c>
      <c r="D17" s="12">
        <v>75.4</v>
      </c>
      <c r="E17" s="13">
        <v>75.2</v>
      </c>
      <c r="F17" s="13">
        <v>75.3</v>
      </c>
      <c r="G17" s="13" t="s">
        <v>9</v>
      </c>
    </row>
    <row r="18" s="2" customFormat="1" ht="24.5" customHeight="1" spans="1:7">
      <c r="A18" s="11">
        <v>16</v>
      </c>
      <c r="B18" s="16" t="s">
        <v>12</v>
      </c>
      <c r="C18" s="11" t="str">
        <f>"2023030915"</f>
        <v>2023030915</v>
      </c>
      <c r="D18" s="12">
        <v>69.2</v>
      </c>
      <c r="E18" s="13">
        <v>77.2</v>
      </c>
      <c r="F18" s="13">
        <v>73.2</v>
      </c>
      <c r="G18" s="13"/>
    </row>
    <row r="19" s="2" customFormat="1" ht="24.5" customHeight="1" spans="1:7">
      <c r="A19" s="11">
        <v>17</v>
      </c>
      <c r="B19" s="16" t="s">
        <v>12</v>
      </c>
      <c r="C19" s="11" t="str">
        <f>"2023030909"</f>
        <v>2023030909</v>
      </c>
      <c r="D19" s="12">
        <v>70</v>
      </c>
      <c r="E19" s="13">
        <v>74.4</v>
      </c>
      <c r="F19" s="13">
        <v>72.2</v>
      </c>
      <c r="G19" s="13"/>
    </row>
    <row r="20" s="2" customFormat="1" ht="24.5" customHeight="1" spans="1:7">
      <c r="A20" s="11">
        <v>18</v>
      </c>
      <c r="B20" s="16" t="s">
        <v>12</v>
      </c>
      <c r="C20" s="11" t="str">
        <f>"2023030924"</f>
        <v>2023030924</v>
      </c>
      <c r="D20" s="12">
        <v>69.2</v>
      </c>
      <c r="E20" s="13">
        <v>74.8</v>
      </c>
      <c r="F20" s="13">
        <v>72</v>
      </c>
      <c r="G20" s="13"/>
    </row>
    <row r="21" s="1" customFormat="1" ht="24.5" customHeight="1" spans="1:7">
      <c r="A21" s="11">
        <v>19</v>
      </c>
      <c r="B21" s="16" t="s">
        <v>12</v>
      </c>
      <c r="C21" s="11" t="str">
        <f>"2023030921"</f>
        <v>2023030921</v>
      </c>
      <c r="D21" s="14">
        <v>67</v>
      </c>
      <c r="E21" s="13">
        <v>75.8</v>
      </c>
      <c r="F21" s="13">
        <v>71.4</v>
      </c>
      <c r="G21" s="13"/>
    </row>
    <row r="22" s="3" customFormat="1" ht="24.5" customHeight="1" spans="1:7">
      <c r="A22" s="11">
        <v>20</v>
      </c>
      <c r="B22" s="16" t="s">
        <v>13</v>
      </c>
      <c r="C22" s="11" t="str">
        <f>"2023031424"</f>
        <v>2023031424</v>
      </c>
      <c r="D22" s="12">
        <v>75</v>
      </c>
      <c r="E22" s="13">
        <v>77.2</v>
      </c>
      <c r="F22" s="13">
        <v>76.1</v>
      </c>
      <c r="G22" s="13" t="s">
        <v>9</v>
      </c>
    </row>
    <row r="23" s="3" customFormat="1" ht="24.5" customHeight="1" spans="1:7">
      <c r="A23" s="11">
        <v>21</v>
      </c>
      <c r="B23" s="16" t="s">
        <v>13</v>
      </c>
      <c r="C23" s="11" t="str">
        <f>"2023032009"</f>
        <v>2023032009</v>
      </c>
      <c r="D23" s="12">
        <v>76</v>
      </c>
      <c r="E23" s="13">
        <v>75.2</v>
      </c>
      <c r="F23" s="13">
        <v>75.6</v>
      </c>
      <c r="G23" s="13" t="s">
        <v>9</v>
      </c>
    </row>
    <row r="24" s="3" customFormat="1" ht="24.5" customHeight="1" spans="1:7">
      <c r="A24" s="11">
        <v>22</v>
      </c>
      <c r="B24" s="16" t="s">
        <v>13</v>
      </c>
      <c r="C24" s="11" t="str">
        <f>"2023032527"</f>
        <v>2023032527</v>
      </c>
      <c r="D24" s="12">
        <v>71.6</v>
      </c>
      <c r="E24" s="13">
        <v>79.4</v>
      </c>
      <c r="F24" s="13">
        <v>75.5</v>
      </c>
      <c r="G24" s="13" t="s">
        <v>9</v>
      </c>
    </row>
    <row r="25" s="3" customFormat="1" ht="24.5" customHeight="1" spans="1:7">
      <c r="A25" s="11">
        <v>23</v>
      </c>
      <c r="B25" s="16" t="s">
        <v>13</v>
      </c>
      <c r="C25" s="11" t="str">
        <f>"2023031002"</f>
        <v>2023031002</v>
      </c>
      <c r="D25" s="12">
        <v>74.2</v>
      </c>
      <c r="E25" s="13">
        <v>76.4</v>
      </c>
      <c r="F25" s="13">
        <v>75.3</v>
      </c>
      <c r="G25" s="13" t="s">
        <v>9</v>
      </c>
    </row>
    <row r="26" s="3" customFormat="1" ht="24.5" customHeight="1" spans="1:7">
      <c r="A26" s="11">
        <v>24</v>
      </c>
      <c r="B26" s="16" t="s">
        <v>13</v>
      </c>
      <c r="C26" s="11" t="str">
        <f>"2023032006"</f>
        <v>2023032006</v>
      </c>
      <c r="D26" s="12">
        <v>72.8</v>
      </c>
      <c r="E26" s="13">
        <v>76.2</v>
      </c>
      <c r="F26" s="13">
        <v>74.5</v>
      </c>
      <c r="G26" s="13" t="s">
        <v>9</v>
      </c>
    </row>
    <row r="27" s="3" customFormat="1" ht="24.5" customHeight="1" spans="1:7">
      <c r="A27" s="11">
        <v>25</v>
      </c>
      <c r="B27" s="16" t="s">
        <v>13</v>
      </c>
      <c r="C27" s="11" t="str">
        <f>"2023032719"</f>
        <v>2023032719</v>
      </c>
      <c r="D27" s="12">
        <v>70.4</v>
      </c>
      <c r="E27" s="13">
        <v>78.6</v>
      </c>
      <c r="F27" s="13">
        <v>74.5</v>
      </c>
      <c r="G27" s="13" t="s">
        <v>9</v>
      </c>
    </row>
    <row r="28" s="3" customFormat="1" ht="24.5" customHeight="1" spans="1:7">
      <c r="A28" s="11">
        <v>26</v>
      </c>
      <c r="B28" s="16" t="s">
        <v>13</v>
      </c>
      <c r="C28" s="11" t="str">
        <f>"2023032207"</f>
        <v>2023032207</v>
      </c>
      <c r="D28" s="12">
        <v>73.4</v>
      </c>
      <c r="E28" s="13">
        <v>75.2</v>
      </c>
      <c r="F28" s="13">
        <v>74.3</v>
      </c>
      <c r="G28" s="13" t="s">
        <v>9</v>
      </c>
    </row>
    <row r="29" s="3" customFormat="1" ht="24.5" customHeight="1" spans="1:7">
      <c r="A29" s="11">
        <v>27</v>
      </c>
      <c r="B29" s="16" t="s">
        <v>13</v>
      </c>
      <c r="C29" s="11" t="str">
        <f>"2023033407"</f>
        <v>2023033407</v>
      </c>
      <c r="D29" s="12">
        <v>71</v>
      </c>
      <c r="E29" s="13">
        <v>77.6</v>
      </c>
      <c r="F29" s="13">
        <v>74.3</v>
      </c>
      <c r="G29" s="13" t="s">
        <v>9</v>
      </c>
    </row>
    <row r="30" s="3" customFormat="1" ht="24.5" customHeight="1" spans="1:7">
      <c r="A30" s="11">
        <v>28</v>
      </c>
      <c r="B30" s="16" t="s">
        <v>13</v>
      </c>
      <c r="C30" s="11" t="str">
        <f>"2023032728"</f>
        <v>2023032728</v>
      </c>
      <c r="D30" s="12">
        <v>71.6</v>
      </c>
      <c r="E30" s="13">
        <v>76.4</v>
      </c>
      <c r="F30" s="13">
        <v>74</v>
      </c>
      <c r="G30" s="13" t="s">
        <v>9</v>
      </c>
    </row>
    <row r="31" s="3" customFormat="1" ht="24.5" customHeight="1" spans="1:7">
      <c r="A31" s="11">
        <v>29</v>
      </c>
      <c r="B31" s="16" t="s">
        <v>13</v>
      </c>
      <c r="C31" s="11" t="str">
        <f>"2023032402"</f>
        <v>2023032402</v>
      </c>
      <c r="D31" s="12">
        <v>71</v>
      </c>
      <c r="E31" s="13">
        <v>76.8</v>
      </c>
      <c r="F31" s="13">
        <v>73.9</v>
      </c>
      <c r="G31" s="13" t="s">
        <v>9</v>
      </c>
    </row>
    <row r="32" s="3" customFormat="1" ht="24.5" customHeight="1" spans="1:7">
      <c r="A32" s="11">
        <v>30</v>
      </c>
      <c r="B32" s="16" t="s">
        <v>13</v>
      </c>
      <c r="C32" s="11" t="str">
        <f>"2023031730"</f>
        <v>2023031730</v>
      </c>
      <c r="D32" s="12">
        <v>69.4</v>
      </c>
      <c r="E32" s="13">
        <v>78.2</v>
      </c>
      <c r="F32" s="13">
        <v>73.8</v>
      </c>
      <c r="G32" s="13" t="s">
        <v>9</v>
      </c>
    </row>
    <row r="33" s="3" customFormat="1" ht="24.5" customHeight="1" spans="1:7">
      <c r="A33" s="11">
        <v>32</v>
      </c>
      <c r="B33" s="16" t="s">
        <v>13</v>
      </c>
      <c r="C33" s="11" t="str">
        <f>"2023033126"</f>
        <v>2023033126</v>
      </c>
      <c r="D33" s="12">
        <v>72.8</v>
      </c>
      <c r="E33" s="13">
        <v>73.8</v>
      </c>
      <c r="F33" s="13">
        <v>73.3</v>
      </c>
      <c r="G33" s="13"/>
    </row>
    <row r="34" s="3" customFormat="1" ht="24.5" customHeight="1" spans="1:7">
      <c r="A34" s="11">
        <v>31</v>
      </c>
      <c r="B34" s="17" t="s">
        <v>13</v>
      </c>
      <c r="C34" s="15" t="str">
        <f>"2023031902"</f>
        <v>2023031902</v>
      </c>
      <c r="D34" s="12">
        <v>69.2</v>
      </c>
      <c r="E34" s="13">
        <v>77.4</v>
      </c>
      <c r="F34" s="13">
        <v>73.3</v>
      </c>
      <c r="G34" s="13"/>
    </row>
    <row r="35" s="3" customFormat="1" ht="24.5" customHeight="1" spans="1:7">
      <c r="A35" s="11">
        <v>33</v>
      </c>
      <c r="B35" s="16" t="s">
        <v>13</v>
      </c>
      <c r="C35" s="11" t="str">
        <f>"2023032309"</f>
        <v>2023032309</v>
      </c>
      <c r="D35" s="12">
        <v>74</v>
      </c>
      <c r="E35" s="13">
        <v>72.4</v>
      </c>
      <c r="F35" s="13">
        <v>73.2</v>
      </c>
      <c r="G35" s="13"/>
    </row>
    <row r="36" s="3" customFormat="1" ht="24.5" customHeight="1" spans="1:7">
      <c r="A36" s="11">
        <v>34</v>
      </c>
      <c r="B36" s="16" t="s">
        <v>13</v>
      </c>
      <c r="C36" s="11" t="str">
        <f>"2023031925"</f>
        <v>2023031925</v>
      </c>
      <c r="D36" s="12">
        <v>69.4</v>
      </c>
      <c r="E36" s="13">
        <v>77</v>
      </c>
      <c r="F36" s="13">
        <v>73.2</v>
      </c>
      <c r="G36" s="13"/>
    </row>
    <row r="37" s="3" customFormat="1" ht="24.5" customHeight="1" spans="1:7">
      <c r="A37" s="11">
        <v>36</v>
      </c>
      <c r="B37" s="16" t="s">
        <v>13</v>
      </c>
      <c r="C37" s="11" t="str">
        <f>"2023031908"</f>
        <v>2023031908</v>
      </c>
      <c r="D37" s="12">
        <v>75</v>
      </c>
      <c r="E37" s="13">
        <v>71.2</v>
      </c>
      <c r="F37" s="13">
        <v>73.1</v>
      </c>
      <c r="G37" s="13"/>
    </row>
    <row r="38" s="3" customFormat="1" ht="24.5" customHeight="1" spans="1:7">
      <c r="A38" s="11">
        <v>35</v>
      </c>
      <c r="B38" s="16" t="s">
        <v>13</v>
      </c>
      <c r="C38" s="11" t="str">
        <f>"2023031402"</f>
        <v>2023031402</v>
      </c>
      <c r="D38" s="12">
        <v>70.6</v>
      </c>
      <c r="E38" s="13">
        <v>75.6</v>
      </c>
      <c r="F38" s="13">
        <v>73.1</v>
      </c>
      <c r="G38" s="13"/>
    </row>
    <row r="39" s="3" customFormat="1" ht="24.5" customHeight="1" spans="1:7">
      <c r="A39" s="11">
        <v>38</v>
      </c>
      <c r="B39" s="16" t="s">
        <v>13</v>
      </c>
      <c r="C39" s="11" t="str">
        <f>"2023031824"</f>
        <v>2023031824</v>
      </c>
      <c r="D39" s="12">
        <v>70.8</v>
      </c>
      <c r="E39" s="13">
        <v>75.2</v>
      </c>
      <c r="F39" s="13">
        <v>73</v>
      </c>
      <c r="G39" s="13"/>
    </row>
    <row r="40" s="3" customFormat="1" ht="24.5" customHeight="1" spans="1:7">
      <c r="A40" s="11">
        <v>37</v>
      </c>
      <c r="B40" s="16" t="s">
        <v>13</v>
      </c>
      <c r="C40" s="11" t="str">
        <f>"2023031527"</f>
        <v>2023031527</v>
      </c>
      <c r="D40" s="12">
        <v>70.2</v>
      </c>
      <c r="E40" s="13">
        <v>75.8</v>
      </c>
      <c r="F40" s="13">
        <v>73</v>
      </c>
      <c r="G40" s="13"/>
    </row>
    <row r="41" s="3" customFormat="1" ht="24.5" customHeight="1" spans="1:7">
      <c r="A41" s="11">
        <v>39</v>
      </c>
      <c r="B41" s="16" t="s">
        <v>13</v>
      </c>
      <c r="C41" s="11" t="str">
        <f>"2023031104"</f>
        <v>2023031104</v>
      </c>
      <c r="D41" s="12">
        <v>70.6</v>
      </c>
      <c r="E41" s="13">
        <v>73.6</v>
      </c>
      <c r="F41" s="13">
        <v>72.1</v>
      </c>
      <c r="G41" s="13"/>
    </row>
    <row r="42" s="3" customFormat="1" ht="24.5" customHeight="1" spans="1:7">
      <c r="A42" s="11">
        <v>40</v>
      </c>
      <c r="B42" s="16" t="s">
        <v>13</v>
      </c>
      <c r="C42" s="11" t="str">
        <f>"2023033013"</f>
        <v>2023033013</v>
      </c>
      <c r="D42" s="12">
        <v>70</v>
      </c>
      <c r="E42" s="13">
        <v>74</v>
      </c>
      <c r="F42" s="13">
        <v>72</v>
      </c>
      <c r="G42" s="13"/>
    </row>
    <row r="43" s="3" customFormat="1" ht="24.5" customHeight="1" spans="1:7">
      <c r="A43" s="11">
        <v>41</v>
      </c>
      <c r="B43" s="16" t="s">
        <v>13</v>
      </c>
      <c r="C43" s="11" t="str">
        <f>"2023031316"</f>
        <v>2023031316</v>
      </c>
      <c r="D43" s="12">
        <v>70</v>
      </c>
      <c r="E43" s="13">
        <v>73.4</v>
      </c>
      <c r="F43" s="13">
        <v>71.7</v>
      </c>
      <c r="G43" s="13"/>
    </row>
    <row r="44" s="3" customFormat="1" ht="24.5" customHeight="1" spans="1:7">
      <c r="A44" s="11">
        <v>42</v>
      </c>
      <c r="B44" s="16" t="s">
        <v>13</v>
      </c>
      <c r="C44" s="11" t="str">
        <f>"2023033403"</f>
        <v>2023033403</v>
      </c>
      <c r="D44" s="12">
        <v>71</v>
      </c>
      <c r="E44" s="13">
        <v>72.2</v>
      </c>
      <c r="F44" s="13">
        <v>71.6</v>
      </c>
      <c r="G44" s="13"/>
    </row>
    <row r="45" s="3" customFormat="1" ht="24.5" customHeight="1" spans="1:7">
      <c r="A45" s="11">
        <v>43</v>
      </c>
      <c r="B45" s="17" t="s">
        <v>13</v>
      </c>
      <c r="C45" s="15" t="str">
        <f>"2023033320"</f>
        <v>2023033320</v>
      </c>
      <c r="D45" s="12">
        <v>69.2</v>
      </c>
      <c r="E45" s="13">
        <v>73.8</v>
      </c>
      <c r="F45" s="13">
        <v>71.5</v>
      </c>
      <c r="G45" s="13"/>
    </row>
    <row r="46" s="3" customFormat="1" ht="24.5" customHeight="1" spans="1:7">
      <c r="A46" s="11">
        <v>44</v>
      </c>
      <c r="B46" s="16" t="s">
        <v>13</v>
      </c>
      <c r="C46" s="11" t="str">
        <f>"2023033110"</f>
        <v>2023033110</v>
      </c>
      <c r="D46" s="12">
        <v>69.4</v>
      </c>
      <c r="E46" s="13">
        <v>73.4</v>
      </c>
      <c r="F46" s="13">
        <v>71.4</v>
      </c>
      <c r="G46" s="13"/>
    </row>
    <row r="47" s="3" customFormat="1" ht="24.5" customHeight="1" spans="1:7">
      <c r="A47" s="11">
        <v>46</v>
      </c>
      <c r="B47" s="16" t="s">
        <v>13</v>
      </c>
      <c r="C47" s="11" t="str">
        <f>"2023031015"</f>
        <v>2023031015</v>
      </c>
      <c r="D47" s="12">
        <v>70</v>
      </c>
      <c r="E47" s="13">
        <v>72.6</v>
      </c>
      <c r="F47" s="13">
        <v>71.3</v>
      </c>
      <c r="G47" s="13"/>
    </row>
    <row r="48" s="3" customFormat="1" ht="24.5" customHeight="1" spans="1:7">
      <c r="A48" s="11">
        <v>45</v>
      </c>
      <c r="B48" s="17" t="s">
        <v>13</v>
      </c>
      <c r="C48" s="15" t="str">
        <f>"2023031801"</f>
        <v>2023031801</v>
      </c>
      <c r="D48" s="12">
        <v>69.2</v>
      </c>
      <c r="E48" s="13">
        <v>73.4</v>
      </c>
      <c r="F48" s="13">
        <v>71.3</v>
      </c>
      <c r="G48" s="13"/>
    </row>
    <row r="49" s="3" customFormat="1" ht="24.5" customHeight="1" spans="1:7">
      <c r="A49" s="11">
        <v>47</v>
      </c>
      <c r="B49" s="16" t="s">
        <v>13</v>
      </c>
      <c r="C49" s="11" t="str">
        <f>"2023031623"</f>
        <v>2023031623</v>
      </c>
      <c r="D49" s="12">
        <v>69.4</v>
      </c>
      <c r="E49" s="13">
        <v>72.4</v>
      </c>
      <c r="F49" s="13">
        <v>70.9</v>
      </c>
      <c r="G49" s="13"/>
    </row>
    <row r="50" s="3" customFormat="1" ht="24.5" customHeight="1" spans="1:7">
      <c r="A50" s="11">
        <v>48</v>
      </c>
      <c r="B50" s="17" t="s">
        <v>13</v>
      </c>
      <c r="C50" s="15" t="str">
        <f>"2023033024"</f>
        <v>2023033024</v>
      </c>
      <c r="D50" s="12">
        <v>69.2</v>
      </c>
      <c r="E50" s="13">
        <v>72.2</v>
      </c>
      <c r="F50" s="13">
        <v>70.7</v>
      </c>
      <c r="G50" s="13"/>
    </row>
    <row r="51" s="3" customFormat="1" ht="24.5" customHeight="1" spans="1:7">
      <c r="A51" s="11">
        <v>49</v>
      </c>
      <c r="B51" s="16" t="s">
        <v>13</v>
      </c>
      <c r="C51" s="11" t="str">
        <f>"2023031008"</f>
        <v>2023031008</v>
      </c>
      <c r="D51" s="12">
        <v>71.2</v>
      </c>
      <c r="E51" s="13">
        <v>70</v>
      </c>
      <c r="F51" s="13">
        <v>70.6</v>
      </c>
      <c r="G51" s="13"/>
    </row>
    <row r="52" s="3" customFormat="1" ht="24.5" customHeight="1" spans="1:7">
      <c r="A52" s="11">
        <v>50</v>
      </c>
      <c r="B52" s="16" t="s">
        <v>13</v>
      </c>
      <c r="C52" s="11" t="str">
        <f>"2023032201"</f>
        <v>2023032201</v>
      </c>
      <c r="D52" s="12">
        <v>69.8</v>
      </c>
      <c r="E52" s="13">
        <v>70.4</v>
      </c>
      <c r="F52" s="13">
        <v>70.1</v>
      </c>
      <c r="G52" s="13"/>
    </row>
    <row r="53" s="3" customFormat="1" ht="24.5" customHeight="1" spans="1:7">
      <c r="A53" s="11">
        <v>51</v>
      </c>
      <c r="B53" s="16" t="s">
        <v>13</v>
      </c>
      <c r="C53" s="11" t="str">
        <f>"2023032606"</f>
        <v>2023032606</v>
      </c>
      <c r="D53" s="12">
        <v>73.4</v>
      </c>
      <c r="E53" s="13">
        <v>0</v>
      </c>
      <c r="F53" s="13">
        <v>36.7</v>
      </c>
      <c r="G53" s="13" t="s">
        <v>14</v>
      </c>
    </row>
    <row r="54" s="3" customFormat="1" ht="24.5" customHeight="1" spans="1:7">
      <c r="A54" s="11">
        <v>52</v>
      </c>
      <c r="B54" s="16" t="s">
        <v>13</v>
      </c>
      <c r="C54" s="11" t="str">
        <f>"2023031710"</f>
        <v>2023031710</v>
      </c>
      <c r="D54" s="12">
        <v>70</v>
      </c>
      <c r="E54" s="13">
        <v>0</v>
      </c>
      <c r="F54" s="13">
        <v>35</v>
      </c>
      <c r="G54" s="13" t="s">
        <v>14</v>
      </c>
    </row>
  </sheetData>
  <sortState ref="1:52">
    <sortCondition ref="B1:B52"/>
    <sortCondition ref="F1:F52" descending="1"/>
    <sortCondition ref="D1:D52" descending="1"/>
  </sortState>
  <mergeCells count="1">
    <mergeCell ref="A1:G1"/>
  </mergeCells>
  <pageMargins left="0.590277777777778" right="0.550694444444444" top="1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简单、鑫</cp:lastModifiedBy>
  <dcterms:created xsi:type="dcterms:W3CDTF">2023-03-01T09:18:00Z</dcterms:created>
  <dcterms:modified xsi:type="dcterms:W3CDTF">2023-03-14T06:52:38Z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3E89BA070C0D42EEB2D0BF1BAF6DAB6D</vt:lpwstr>
  </property>
  <property fmtid="{D5CDD505-2E9C-101B-9397-08002B2CF9AE}" pid="3" name="KSOProductBuildVer">
    <vt:lpwstr>2052-11.1.0.13703</vt:lpwstr>
  </property>
</Properties>
</file>