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6" activeTab="9"/>
  </bookViews>
  <sheets>
    <sheet name="部门收支总表" sheetId="1" r:id="rId1"/>
    <sheet name="部门预算收入总表" sheetId="2" r:id="rId2"/>
    <sheet name="部门预算支出总表" sheetId="3" r:id="rId3"/>
    <sheet name="部门财政拨款收支总表" sheetId="4" r:id="rId4"/>
    <sheet name="部门一般公共预算收支预算表" sheetId="5" r:id="rId5"/>
    <sheet name="部门一般公共预算收入预算表" sheetId="6" r:id="rId6"/>
    <sheet name="一般公共预算支出预算表（功能科目）" sheetId="7" r:id="rId7"/>
    <sheet name="一般公共预算基本支出情况表（经济分类）" sheetId="8" r:id="rId8"/>
    <sheet name="政府性基金收支预算 " sheetId="9" r:id="rId9"/>
    <sheet name="三公经费预算情况表" sheetId="10" r:id="rId10"/>
  </sheets>
  <definedNames/>
  <calcPr fullCalcOnLoad="1"/>
</workbook>
</file>

<file path=xl/sharedStrings.xml><?xml version="1.0" encoding="utf-8"?>
<sst xmlns="http://schemas.openxmlformats.org/spreadsheetml/2006/main" count="364" uniqueCount="248">
  <si>
    <t>单位：万元</t>
  </si>
  <si>
    <t>单位：万元</t>
  </si>
  <si>
    <t>基本支出</t>
  </si>
  <si>
    <t>项目支出</t>
  </si>
  <si>
    <t>……</t>
  </si>
  <si>
    <t>合计</t>
  </si>
  <si>
    <t>基本支出</t>
  </si>
  <si>
    <t>科目编码</t>
  </si>
  <si>
    <t>因公出国（境）费</t>
  </si>
  <si>
    <t>公务接待费</t>
  </si>
  <si>
    <t>公务用车购置及运行费</t>
  </si>
  <si>
    <t xml:space="preserve">  其中：公务用车运行维护费</t>
  </si>
  <si>
    <t xml:space="preserve">       公务用车购置 </t>
  </si>
  <si>
    <t>上年结余</t>
  </si>
  <si>
    <t>科目名称</t>
  </si>
  <si>
    <t>科目名称</t>
  </si>
  <si>
    <t>本年政府性基金财政拨款收入</t>
  </si>
  <si>
    <t>财政拨款收入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</si>
  <si>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</si>
  <si>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</si>
  <si>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</si>
  <si>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</si>
  <si>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</si>
  <si>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</si>
  <si>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十、节能环保支出</t>
  </si>
  <si>
    <t>二、财政拨款收入</t>
  </si>
  <si>
    <t>四、其他收入</t>
  </si>
  <si>
    <t>七、文化体育与传媒支出</t>
  </si>
  <si>
    <t>八、社会保障和就业支出</t>
  </si>
  <si>
    <t>十一、城乡社区支出</t>
  </si>
  <si>
    <t>十二、农林水支出</t>
  </si>
  <si>
    <t>十三、交通运输支出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</si>
  <si>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</si>
  <si>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</si>
  <si>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</si>
  <si>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</si>
  <si>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</si>
  <si>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</si>
  <si>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一、上年结余</t>
  </si>
  <si>
    <t>其他收入</t>
  </si>
  <si>
    <t>教育支出</t>
  </si>
  <si>
    <t>地方教育附加费安排的支出</t>
  </si>
  <si>
    <t>农村中小学校舍建设</t>
  </si>
  <si>
    <t>本年政府性基金财政拨款支出</t>
  </si>
  <si>
    <t>教育收费收入</t>
  </si>
  <si>
    <t>三、教育收费收入</t>
  </si>
  <si>
    <t>财政拨款安排的“三公”经费预算情况表</t>
  </si>
  <si>
    <t>支出</t>
  </si>
  <si>
    <t>项目</t>
  </si>
  <si>
    <t>预算数</t>
  </si>
  <si>
    <t>科目编码</t>
  </si>
  <si>
    <t>科目名称</t>
  </si>
  <si>
    <t>合计</t>
  </si>
  <si>
    <t>基本支出</t>
  </si>
  <si>
    <t>项目支出</t>
  </si>
  <si>
    <t>备注</t>
  </si>
  <si>
    <t>经济科目</t>
  </si>
  <si>
    <t>单位：万元</t>
  </si>
  <si>
    <t>二十一、其他支出</t>
  </si>
  <si>
    <t>十四、资源勘探信息等支出</t>
  </si>
  <si>
    <t>九、医疗卫生与计划生育支出</t>
  </si>
  <si>
    <t>收入总计</t>
  </si>
  <si>
    <t>支出总计</t>
  </si>
  <si>
    <t>部门一般公共预算收入预算表</t>
  </si>
  <si>
    <t>部门一般公共预算支出预算表（分功能科目）</t>
  </si>
  <si>
    <t>部门政府性基金预算收支预算表</t>
  </si>
  <si>
    <t>上年预算数</t>
  </si>
  <si>
    <t>增幅（%）</t>
  </si>
  <si>
    <t xml:space="preserve">收入             </t>
  </si>
  <si>
    <t xml:space="preserve">收   入             </t>
  </si>
  <si>
    <t>支  出</t>
  </si>
  <si>
    <t>一、本年支出</t>
  </si>
  <si>
    <t>二、结转下年</t>
  </si>
  <si>
    <t>注：本表反映部门财政拨款收入、支出预算情况。</t>
  </si>
  <si>
    <t>部门预算收支总表</t>
  </si>
  <si>
    <t>附表一</t>
  </si>
  <si>
    <t>一、一般公共预算拨款收入</t>
  </si>
  <si>
    <t>二、政府性基金预算拨款收入</t>
  </si>
  <si>
    <t>三、纳入专户管理政府非税收入</t>
  </si>
  <si>
    <t xml:space="preserve">     事业收入</t>
  </si>
  <si>
    <t xml:space="preserve">     经营收入</t>
  </si>
  <si>
    <t xml:space="preserve">     上级补助收入</t>
  </si>
  <si>
    <t xml:space="preserve">     附属单位上缴收入</t>
  </si>
  <si>
    <t xml:space="preserve">     其他</t>
  </si>
  <si>
    <t>部门预算收入总表</t>
  </si>
  <si>
    <t>功能分类科目</t>
  </si>
  <si>
    <t>合计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</si>
  <si>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</si>
  <si>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</si>
  <si>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</si>
  <si>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</si>
  <si>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</si>
  <si>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科目编码</t>
  </si>
  <si>
    <t>科目名称</t>
  </si>
  <si>
    <t>小计</t>
  </si>
  <si>
    <t>事业收入</t>
  </si>
  <si>
    <t>经营收入</t>
  </si>
  <si>
    <t>上级补助收入</t>
  </si>
  <si>
    <t>附属单位上缴收入</t>
  </si>
  <si>
    <t>其他</t>
  </si>
  <si>
    <t>部门预算支出总表</t>
  </si>
  <si>
    <t>一、上年结转</t>
  </si>
  <si>
    <t>二、本年收入</t>
  </si>
  <si>
    <t xml:space="preserve">   一般公共预算</t>
  </si>
  <si>
    <t xml:space="preserve">   政府性基金预算</t>
  </si>
  <si>
    <t xml:space="preserve">    医疗卫生与计划生育支出</t>
  </si>
  <si>
    <t>部门财政拨款总体收支情况表</t>
  </si>
  <si>
    <t>部门一般公共预算收支预算表</t>
  </si>
  <si>
    <t>预算数</t>
  </si>
  <si>
    <t>部门一般公共预算基本支出情况表（分经济科目）</t>
  </si>
  <si>
    <t>附表二</t>
  </si>
  <si>
    <t>附表三</t>
  </si>
  <si>
    <t>附表四</t>
  </si>
  <si>
    <t>附表五</t>
  </si>
  <si>
    <t>附表六</t>
  </si>
  <si>
    <t>附表七</t>
  </si>
  <si>
    <t>附表八</t>
  </si>
  <si>
    <t>附表九</t>
  </si>
  <si>
    <t>附表十</t>
  </si>
  <si>
    <t>上年结余收入</t>
  </si>
  <si>
    <t>本年收入合计</t>
  </si>
  <si>
    <t>本年支出合计</t>
  </si>
  <si>
    <t>结转下年</t>
  </si>
  <si>
    <t>201</t>
  </si>
  <si>
    <t>一般公共服务支出</t>
  </si>
  <si>
    <t xml:space="preserve">    组织事务</t>
  </si>
  <si>
    <t xml:space="preserve">      行政运行</t>
  </si>
  <si>
    <t xml:space="preserve">      一般行政管理事务</t>
  </si>
  <si>
    <t xml:space="preserve">  医疗卫生与计划生育支出</t>
  </si>
  <si>
    <t xml:space="preserve">    医疗保障</t>
  </si>
  <si>
    <t xml:space="preserve">      行政单位医疗</t>
  </si>
  <si>
    <t xml:space="preserve">  农林水支出</t>
  </si>
  <si>
    <t xml:space="preserve">    农村综合改革</t>
  </si>
  <si>
    <t xml:space="preserve">      对村民委员会和村党支部的补助</t>
  </si>
  <si>
    <t>住房保障支出</t>
  </si>
  <si>
    <t xml:space="preserve"> 住房改革支出</t>
  </si>
  <si>
    <t xml:space="preserve">  住房公积金</t>
  </si>
  <si>
    <t>合计</t>
  </si>
  <si>
    <t xml:space="preserve">    一般公共服务支出</t>
  </si>
  <si>
    <t xml:space="preserve">    农林水支出</t>
  </si>
  <si>
    <t>301</t>
  </si>
  <si>
    <t>一、工资福利支出</t>
  </si>
  <si>
    <t>30101</t>
  </si>
  <si>
    <r>
      <t xml:space="preserve"> </t>
    </r>
    <r>
      <rPr>
        <sz val="11"/>
        <color indexed="8"/>
        <rFont val="宋体"/>
        <family val="0"/>
      </rPr>
      <t xml:space="preserve">   基本工资</t>
    </r>
  </si>
  <si>
    <t>30102</t>
  </si>
  <si>
    <t xml:space="preserve">    津贴补贴</t>
  </si>
  <si>
    <t>30103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</si>
  <si>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奖金</t>
    </r>
  </si>
  <si>
    <t>30104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</si>
  <si>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社会保障缴费</t>
    </r>
  </si>
  <si>
    <t>30106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</si>
  <si>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伙食补助费</t>
    </r>
  </si>
  <si>
    <t>30107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</si>
  <si>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绩效工资</t>
    </r>
  </si>
  <si>
    <t>30199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</si>
  <si>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其他工资福利支出</t>
    </r>
  </si>
  <si>
    <t>302</t>
  </si>
  <si>
    <t>二、商品服务支出</t>
  </si>
  <si>
    <t>30201</t>
  </si>
  <si>
    <t xml:space="preserve">    办公费</t>
  </si>
  <si>
    <t>30202</t>
  </si>
  <si>
    <t xml:space="preserve">    印刷费</t>
  </si>
  <si>
    <t>30203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</si>
  <si>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咨询费</t>
    </r>
  </si>
  <si>
    <t>30204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</si>
  <si>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手续费</t>
    </r>
  </si>
  <si>
    <t>30205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</si>
  <si>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水费</t>
    </r>
  </si>
  <si>
    <t>30206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</si>
  <si>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电费</t>
    </r>
  </si>
  <si>
    <t>30207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</si>
  <si>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邮电费</t>
    </r>
  </si>
  <si>
    <t>30208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</si>
  <si>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取暖费</t>
    </r>
  </si>
  <si>
    <t>30209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</si>
  <si>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物业管理费</t>
    </r>
  </si>
  <si>
    <t>30211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</si>
  <si>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差旅费</t>
    </r>
  </si>
  <si>
    <t>30212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</si>
  <si>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因公出国境费用</t>
    </r>
  </si>
  <si>
    <t>30213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</si>
  <si>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维修（护）费</t>
    </r>
  </si>
  <si>
    <t>30214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</si>
  <si>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租赁费</t>
    </r>
  </si>
  <si>
    <t>30215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</si>
  <si>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会议费</t>
    </r>
  </si>
  <si>
    <t>30216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</si>
  <si>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培训费</t>
    </r>
  </si>
  <si>
    <t>30217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</si>
  <si>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公务接待费</t>
    </r>
  </si>
  <si>
    <t>30218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</si>
  <si>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专用材料费</t>
    </r>
  </si>
  <si>
    <t>30224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</si>
  <si>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被装购置费</t>
    </r>
  </si>
  <si>
    <t>30225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</si>
  <si>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专用燃料费</t>
    </r>
  </si>
  <si>
    <t>30226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</si>
  <si>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劳务费</t>
    </r>
  </si>
  <si>
    <t>30227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</si>
  <si>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委托业务费</t>
    </r>
  </si>
  <si>
    <t>30228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</si>
  <si>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工会经费</t>
    </r>
  </si>
  <si>
    <t>30229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</si>
  <si>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福利费</t>
    </r>
  </si>
  <si>
    <t>30231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</si>
  <si>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公务用车运行维护费</t>
    </r>
  </si>
  <si>
    <t>30239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</si>
  <si>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其他交通费用</t>
    </r>
  </si>
  <si>
    <t>30240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</si>
  <si>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税金及附加费用</t>
    </r>
  </si>
  <si>
    <t>30299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</si>
  <si>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其他商品和服务支出</t>
    </r>
  </si>
  <si>
    <t>303</t>
  </si>
  <si>
    <t>三、对个人和家庭补助支出</t>
  </si>
  <si>
    <t>30301</t>
  </si>
  <si>
    <r>
      <t xml:space="preserve"> </t>
    </r>
    <r>
      <rPr>
        <sz val="11"/>
        <color indexed="8"/>
        <rFont val="宋体"/>
        <family val="0"/>
      </rPr>
      <t xml:space="preserve">   离休费</t>
    </r>
  </si>
  <si>
    <t>30302</t>
  </si>
  <si>
    <t xml:space="preserve">    退休费</t>
  </si>
  <si>
    <t>30303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</si>
  <si>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退职（役）费</t>
    </r>
  </si>
  <si>
    <t>30304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</si>
  <si>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抚恤金</t>
    </r>
  </si>
  <si>
    <t>30305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</si>
  <si>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生活补助</t>
    </r>
  </si>
  <si>
    <t>30306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</si>
  <si>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救济费</t>
    </r>
  </si>
  <si>
    <t>30307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</si>
  <si>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医疗费</t>
    </r>
  </si>
  <si>
    <t>30308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</si>
  <si>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助学金</t>
    </r>
  </si>
  <si>
    <t>30309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</si>
  <si>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奖励金</t>
    </r>
  </si>
  <si>
    <t>30310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</si>
  <si>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生产补贴</t>
    </r>
  </si>
  <si>
    <t>30311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</si>
  <si>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住房公积金</t>
    </r>
  </si>
  <si>
    <t>30312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</si>
  <si>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提租补贴</t>
    </r>
  </si>
  <si>
    <t>30313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</si>
  <si>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购房补贴</t>
    </r>
  </si>
  <si>
    <t>30399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</si>
  <si>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其他对个人和家庭的补助支出</t>
    </r>
  </si>
  <si>
    <t>本表为空表</t>
  </si>
  <si>
    <t>合计</t>
  </si>
  <si>
    <t>2017年预算数</t>
  </si>
  <si>
    <t>城乡社区支出</t>
  </si>
  <si>
    <t xml:space="preserve"> 其他城乡社区支出</t>
  </si>
  <si>
    <t xml:space="preserve">  其他城乡社区支出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</si>
</sst>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0_ "/>
    <numFmt numFmtId="178" formatCode="#,##0.00_ "/>
    <numFmt numFmtId="179" formatCode="0_ "/>
    <numFmt numFmtId="180" formatCode="#,##0_ "/>
    <numFmt numFmtId="181" formatCode="0.0_ "/>
    <numFmt numFmtId="182" formatCode="#,##0.0_ "/>
  </numFmts>
  <fonts count="3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8"/>
      <name val="宋体"/>
      <family val="0"/>
    </font>
    <font>
      <sz val="16"/>
      <name val="宋体"/>
      <family val="0"/>
    </font>
    <font>
      <u val="single"/>
      <sz val="18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theme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5" fillId="0" borderId="0">
      <alignment/>
      <protection/>
    </xf>
    <xf numFmtId="0" fontId="30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176" fontId="3" fillId="0" borderId="10" xfId="0" applyNumberFormat="1" applyFont="1" applyFill="1" applyBorder="1" applyAlignment="1" applyProtection="1">
      <alignment horizontal="right" vertical="center"/>
      <protection/>
    </xf>
    <xf numFmtId="176" fontId="3" fillId="0" borderId="10" xfId="0" applyNumberFormat="1" applyFont="1" applyFill="1" applyBorder="1" applyAlignment="1">
      <alignment horizontal="left"/>
    </xf>
    <xf numFmtId="176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 applyProtection="1">
      <alignment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6" fillId="0" borderId="0" xfId="92" applyFont="1">
      <alignment/>
      <protection/>
    </xf>
    <xf numFmtId="0" fontId="3" fillId="0" borderId="10" xfId="0" applyFont="1" applyFill="1" applyBorder="1" applyAlignment="1">
      <alignment horizontal="left" vertical="center"/>
    </xf>
    <xf numFmtId="0" fontId="0" fillId="0" borderId="10" xfId="94" applyFont="1" applyBorder="1" applyAlignment="1">
      <alignment horizontal="center" vertical="center" wrapText="1"/>
      <protection/>
    </xf>
    <xf numFmtId="0" fontId="2" fillId="0" borderId="10" xfId="94" applyFont="1" applyBorder="1" applyAlignment="1">
      <alignment vertical="center" wrapText="1"/>
      <protection/>
    </xf>
    <xf numFmtId="0" fontId="0" fillId="0" borderId="10" xfId="94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3" fillId="0" borderId="10" xfId="94" applyFont="1" applyBorder="1" applyAlignment="1">
      <alignment horizontal="left" vertical="center" wrapText="1"/>
      <protection/>
    </xf>
    <xf numFmtId="182" fontId="0" fillId="0" borderId="10" xfId="0" applyNumberForma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" fillId="0" borderId="10" xfId="94" applyFont="1" applyBorder="1" applyAlignment="1">
      <alignment horizontal="center" vertical="center" wrapText="1"/>
      <protection/>
    </xf>
    <xf numFmtId="0" fontId="27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3" fillId="0" borderId="0" xfId="93" applyFont="1">
      <alignment/>
      <protection/>
    </xf>
    <xf numFmtId="0" fontId="0" fillId="0" borderId="0" xfId="93">
      <alignment/>
      <protection/>
    </xf>
    <xf numFmtId="0" fontId="2" fillId="0" borderId="0" xfId="93" applyFont="1" applyFill="1" applyBorder="1" applyAlignment="1">
      <alignment horizontal="left" vertical="center"/>
      <protection/>
    </xf>
    <xf numFmtId="0" fontId="2" fillId="0" borderId="0" xfId="93" applyFont="1" applyFill="1" applyBorder="1" applyAlignment="1">
      <alignment vertical="center"/>
      <protection/>
    </xf>
    <xf numFmtId="0" fontId="1" fillId="0" borderId="0" xfId="93" applyFont="1" applyAlignment="1">
      <alignment vertical="center"/>
      <protection/>
    </xf>
    <xf numFmtId="0" fontId="4" fillId="0" borderId="10" xfId="93" applyNumberFormat="1" applyFont="1" applyFill="1" applyBorder="1" applyAlignment="1" applyProtection="1">
      <alignment horizontal="center" vertical="center"/>
      <protection/>
    </xf>
    <xf numFmtId="0" fontId="4" fillId="0" borderId="10" xfId="93" applyNumberFormat="1" applyFont="1" applyFill="1" applyBorder="1" applyAlignment="1" applyProtection="1">
      <alignment horizontal="center" vertical="center" wrapText="1"/>
      <protection/>
    </xf>
    <xf numFmtId="0" fontId="3" fillId="0" borderId="10" xfId="93" applyFont="1" applyBorder="1" applyAlignment="1">
      <alignment vertical="center"/>
      <protection/>
    </xf>
    <xf numFmtId="176" fontId="3" fillId="0" borderId="10" xfId="93" applyNumberFormat="1" applyFont="1" applyFill="1" applyBorder="1" applyAlignment="1" applyProtection="1">
      <alignment horizontal="right" vertical="center"/>
      <protection/>
    </xf>
    <xf numFmtId="176" fontId="3" fillId="0" borderId="10" xfId="93" applyNumberFormat="1" applyFont="1" applyFill="1" applyBorder="1" applyAlignment="1">
      <alignment vertical="center"/>
      <protection/>
    </xf>
    <xf numFmtId="176" fontId="3" fillId="0" borderId="10" xfId="93" applyNumberFormat="1" applyFont="1" applyFill="1" applyBorder="1" applyAlignment="1" applyProtection="1">
      <alignment vertical="center"/>
      <protection/>
    </xf>
    <xf numFmtId="0" fontId="3" fillId="0" borderId="10" xfId="93" applyFont="1" applyBorder="1" applyAlignment="1">
      <alignment horizontal="left" vertical="center"/>
      <protection/>
    </xf>
    <xf numFmtId="0" fontId="1" fillId="0" borderId="10" xfId="93" applyFont="1" applyBorder="1" applyAlignment="1">
      <alignment vertical="center"/>
      <protection/>
    </xf>
    <xf numFmtId="176" fontId="3" fillId="0" borderId="10" xfId="93" applyNumberFormat="1" applyFont="1" applyFill="1" applyBorder="1" applyAlignment="1">
      <alignment horizontal="left"/>
      <protection/>
    </xf>
    <xf numFmtId="176" fontId="3" fillId="0" borderId="10" xfId="93" applyNumberFormat="1" applyFont="1" applyFill="1" applyBorder="1" applyAlignment="1">
      <alignment horizontal="right" vertical="center"/>
      <protection/>
    </xf>
    <xf numFmtId="176" fontId="4" fillId="0" borderId="10" xfId="93" applyNumberFormat="1" applyFont="1" applyFill="1" applyBorder="1" applyAlignment="1" applyProtection="1">
      <alignment horizontal="center" vertical="center"/>
      <protection/>
    </xf>
    <xf numFmtId="176" fontId="4" fillId="0" borderId="10" xfId="93" applyNumberFormat="1" applyFont="1" applyFill="1" applyBorder="1" applyAlignment="1" applyProtection="1">
      <alignment horizontal="right" vertical="center"/>
      <protection/>
    </xf>
    <xf numFmtId="0" fontId="1" fillId="0" borderId="0" xfId="93" applyFont="1">
      <alignment/>
      <protection/>
    </xf>
    <xf numFmtId="0" fontId="1" fillId="0" borderId="0" xfId="93" applyFont="1" applyFill="1">
      <alignment/>
      <protection/>
    </xf>
    <xf numFmtId="0" fontId="3" fillId="0" borderId="10" xfId="93" applyNumberFormat="1" applyFont="1" applyFill="1" applyBorder="1" applyAlignment="1" applyProtection="1">
      <alignment horizontal="center" vertical="center"/>
      <protection/>
    </xf>
    <xf numFmtId="0" fontId="4" fillId="0" borderId="10" xfId="93" applyFont="1" applyBorder="1" applyAlignment="1">
      <alignment horizontal="center" vertical="center" wrapText="1"/>
      <protection/>
    </xf>
    <xf numFmtId="0" fontId="4" fillId="0" borderId="10" xfId="93" applyFont="1" applyBorder="1" applyAlignment="1">
      <alignment horizontal="center" vertical="center"/>
      <protection/>
    </xf>
    <xf numFmtId="0" fontId="27" fillId="0" borderId="0" xfId="74" applyFont="1">
      <alignment/>
      <protection/>
    </xf>
    <xf numFmtId="0" fontId="0" fillId="0" borderId="0" xfId="74">
      <alignment/>
      <protection/>
    </xf>
    <xf numFmtId="0" fontId="2" fillId="0" borderId="0" xfId="74" applyFont="1" applyFill="1" applyBorder="1" applyAlignment="1">
      <alignment vertical="center"/>
      <protection/>
    </xf>
    <xf numFmtId="0" fontId="1" fillId="0" borderId="0" xfId="74" applyFont="1" applyAlignment="1">
      <alignment vertical="center"/>
      <protection/>
    </xf>
    <xf numFmtId="0" fontId="1" fillId="0" borderId="0" xfId="74" applyFont="1" applyFill="1" applyAlignment="1">
      <alignment vertical="center"/>
      <protection/>
    </xf>
    <xf numFmtId="0" fontId="2" fillId="0" borderId="0" xfId="74" applyFont="1" applyFill="1" applyBorder="1" applyAlignment="1">
      <alignment horizontal="left" vertical="center"/>
      <protection/>
    </xf>
    <xf numFmtId="0" fontId="0" fillId="0" borderId="0" xfId="74" applyFont="1" applyFill="1" applyBorder="1" applyAlignment="1">
      <alignment horizontal="right" vertical="center"/>
      <protection/>
    </xf>
    <xf numFmtId="0" fontId="0" fillId="0" borderId="10" xfId="74" applyNumberFormat="1" applyFont="1" applyFill="1" applyBorder="1" applyAlignment="1" applyProtection="1">
      <alignment horizontal="center" vertical="center"/>
      <protection/>
    </xf>
    <xf numFmtId="0" fontId="2" fillId="0" borderId="0" xfId="74" applyFont="1" applyFill="1" applyAlignment="1">
      <alignment vertical="center"/>
      <protection/>
    </xf>
    <xf numFmtId="0" fontId="3" fillId="0" borderId="10" xfId="74" applyFont="1" applyBorder="1" applyAlignment="1">
      <alignment vertical="center"/>
      <protection/>
    </xf>
    <xf numFmtId="176" fontId="3" fillId="0" borderId="10" xfId="74" applyNumberFormat="1" applyFont="1" applyFill="1" applyBorder="1" applyAlignment="1" applyProtection="1">
      <alignment horizontal="right" vertical="center"/>
      <protection/>
    </xf>
    <xf numFmtId="176" fontId="3" fillId="0" borderId="10" xfId="74" applyNumberFormat="1" applyFont="1" applyFill="1" applyBorder="1" applyAlignment="1">
      <alignment vertical="center"/>
      <protection/>
    </xf>
    <xf numFmtId="176" fontId="3" fillId="0" borderId="10" xfId="74" applyNumberFormat="1" applyFont="1" applyFill="1" applyBorder="1" applyAlignment="1" applyProtection="1">
      <alignment vertical="center"/>
      <protection/>
    </xf>
    <xf numFmtId="176" fontId="3" fillId="0" borderId="10" xfId="74" applyNumberFormat="1" applyFont="1" applyFill="1" applyBorder="1" applyAlignment="1">
      <alignment horizontal="left"/>
      <protection/>
    </xf>
    <xf numFmtId="176" fontId="3" fillId="0" borderId="10" xfId="74" applyNumberFormat="1" applyFont="1" applyFill="1" applyBorder="1" applyAlignment="1">
      <alignment horizontal="right" vertical="center"/>
      <protection/>
    </xf>
    <xf numFmtId="176" fontId="3" fillId="0" borderId="10" xfId="74" applyNumberFormat="1" applyFont="1" applyFill="1" applyBorder="1" applyAlignment="1" applyProtection="1">
      <alignment horizontal="center" vertical="center"/>
      <protection/>
    </xf>
    <xf numFmtId="176" fontId="4" fillId="0" borderId="10" xfId="74" applyNumberFormat="1" applyFont="1" applyFill="1" applyBorder="1" applyAlignment="1" applyProtection="1">
      <alignment horizontal="right" vertical="center"/>
      <protection/>
    </xf>
    <xf numFmtId="0" fontId="2" fillId="0" borderId="0" xfId="74" applyFont="1" applyAlignment="1">
      <alignment vertical="center"/>
      <protection/>
    </xf>
    <xf numFmtId="0" fontId="1" fillId="0" borderId="0" xfId="74" applyFont="1">
      <alignment/>
      <protection/>
    </xf>
    <xf numFmtId="0" fontId="1" fillId="0" borderId="0" xfId="74" applyFont="1" applyFill="1">
      <alignment/>
      <protection/>
    </xf>
    <xf numFmtId="0" fontId="0" fillId="0" borderId="0" xfId="74" applyAlignment="1">
      <alignment horizontal="center"/>
      <protection/>
    </xf>
    <xf numFmtId="176" fontId="2" fillId="0" borderId="0" xfId="74" applyNumberFormat="1" applyFont="1" applyFill="1" applyBorder="1" applyAlignment="1">
      <alignment horizontal="right" vertical="center"/>
      <protection/>
    </xf>
    <xf numFmtId="0" fontId="0" fillId="0" borderId="11" xfId="74" applyFont="1" applyBorder="1" applyAlignment="1">
      <alignment horizontal="center" vertical="center" wrapText="1"/>
      <protection/>
    </xf>
    <xf numFmtId="0" fontId="0" fillId="0" borderId="10" xfId="74" applyFont="1" applyBorder="1" applyAlignment="1">
      <alignment horizontal="center" vertical="center" wrapText="1"/>
      <protection/>
    </xf>
    <xf numFmtId="0" fontId="2" fillId="0" borderId="0" xfId="74" applyFont="1" applyFill="1" applyBorder="1" applyAlignment="1">
      <alignment horizontal="right" vertical="center"/>
      <protection/>
    </xf>
    <xf numFmtId="0" fontId="0" fillId="0" borderId="0" xfId="74" applyFont="1">
      <alignment/>
      <protection/>
    </xf>
    <xf numFmtId="176" fontId="4" fillId="0" borderId="10" xfId="93" applyNumberFormat="1" applyFont="1" applyFill="1" applyBorder="1" applyAlignment="1">
      <alignment horizontal="center" vertical="center"/>
      <protection/>
    </xf>
    <xf numFmtId="176" fontId="4" fillId="0" borderId="10" xfId="93" applyNumberFormat="1" applyFont="1" applyFill="1" applyBorder="1" applyAlignment="1" applyProtection="1">
      <alignment horizontal="right" vertical="center"/>
      <protection/>
    </xf>
    <xf numFmtId="176" fontId="3" fillId="0" borderId="10" xfId="93" applyNumberFormat="1" applyFont="1" applyFill="1" applyBorder="1" applyAlignment="1">
      <alignment vertical="center"/>
      <protection/>
    </xf>
    <xf numFmtId="176" fontId="3" fillId="0" borderId="10" xfId="93" applyNumberFormat="1" applyFont="1" applyFill="1" applyBorder="1" applyAlignment="1" applyProtection="1">
      <alignment horizontal="right" vertical="center"/>
      <protection/>
    </xf>
    <xf numFmtId="176" fontId="3" fillId="0" borderId="10" xfId="93" applyNumberFormat="1" applyFont="1" applyFill="1" applyBorder="1" applyAlignment="1">
      <alignment horizontal="left"/>
      <protection/>
    </xf>
    <xf numFmtId="176" fontId="3" fillId="0" borderId="10" xfId="0" applyNumberFormat="1" applyFont="1" applyFill="1" applyBorder="1" applyAlignment="1">
      <alignment horizontal="left"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90" applyFont="1" applyBorder="1" applyAlignment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7" fillId="0" borderId="10" xfId="73" applyFont="1" applyBorder="1">
      <alignment vertical="center"/>
      <protection/>
    </xf>
    <xf numFmtId="0" fontId="7" fillId="0" borderId="10" xfId="73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 horizontal="right" vertical="center"/>
    </xf>
    <xf numFmtId="182" fontId="5" fillId="0" borderId="10" xfId="0" applyNumberFormat="1" applyFont="1" applyBorder="1" applyAlignment="1">
      <alignment horizontal="right" vertical="center"/>
    </xf>
    <xf numFmtId="182" fontId="0" fillId="0" borderId="10" xfId="0" applyNumberFormat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182" fontId="0" fillId="0" borderId="10" xfId="0" applyNumberFormat="1" applyBorder="1" applyAlignment="1">
      <alignment horizontal="right"/>
    </xf>
    <xf numFmtId="0" fontId="0" fillId="0" borderId="10" xfId="74" applyBorder="1" applyAlignment="1">
      <alignment vertical="center"/>
      <protection/>
    </xf>
    <xf numFmtId="0" fontId="0" fillId="0" borderId="0" xfId="74" applyAlignment="1">
      <alignment vertical="center"/>
      <protection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>
      <alignment horizontal="center" vertical="center"/>
    </xf>
    <xf numFmtId="0" fontId="5" fillId="0" borderId="10" xfId="93" applyFont="1" applyBorder="1" applyAlignment="1">
      <alignment horizontal="center" vertical="center"/>
      <protection/>
    </xf>
    <xf numFmtId="0" fontId="4" fillId="0" borderId="10" xfId="93" applyFont="1" applyBorder="1" applyAlignment="1">
      <alignment horizontal="center" vertical="center"/>
      <protection/>
    </xf>
    <xf numFmtId="0" fontId="4" fillId="0" borderId="10" xfId="93" applyFont="1" applyBorder="1" applyAlignment="1">
      <alignment horizontal="center" vertical="center" wrapText="1"/>
      <protection/>
    </xf>
    <xf numFmtId="0" fontId="4" fillId="0" borderId="10" xfId="93" applyNumberFormat="1" applyFont="1" applyFill="1" applyBorder="1" applyAlignment="1" applyProtection="1">
      <alignment horizontal="center" vertical="center"/>
      <protection/>
    </xf>
    <xf numFmtId="0" fontId="26" fillId="0" borderId="0" xfId="74" applyNumberFormat="1" applyFont="1" applyFill="1" applyBorder="1" applyAlignment="1" applyProtection="1">
      <alignment horizontal="center" vertical="center"/>
      <protection/>
    </xf>
    <xf numFmtId="0" fontId="0" fillId="0" borderId="12" xfId="74" applyNumberFormat="1" applyFont="1" applyFill="1" applyBorder="1" applyAlignment="1" applyProtection="1">
      <alignment horizontal="center" vertical="center"/>
      <protection/>
    </xf>
    <xf numFmtId="0" fontId="0" fillId="0" borderId="14" xfId="74" applyNumberFormat="1" applyFont="1" applyFill="1" applyBorder="1" applyAlignment="1" applyProtection="1">
      <alignment horizontal="center" vertical="center"/>
      <protection/>
    </xf>
    <xf numFmtId="0" fontId="0" fillId="0" borderId="10" xfId="74" applyNumberFormat="1" applyFont="1" applyFill="1" applyBorder="1" applyAlignment="1" applyProtection="1">
      <alignment horizontal="center" vertical="center"/>
      <protection/>
    </xf>
    <xf numFmtId="0" fontId="3" fillId="0" borderId="10" xfId="74" applyFont="1" applyBorder="1" applyAlignment="1">
      <alignment horizontal="center" vertical="center" wrapText="1"/>
      <protection/>
    </xf>
    <xf numFmtId="0" fontId="3" fillId="0" borderId="11" xfId="74" applyFont="1" applyBorder="1" applyAlignment="1">
      <alignment horizontal="center" vertical="center" wrapText="1"/>
      <protection/>
    </xf>
    <xf numFmtId="0" fontId="3" fillId="0" borderId="15" xfId="74" applyFont="1" applyBorder="1" applyAlignment="1">
      <alignment horizontal="center" vertical="center" wrapText="1"/>
      <protection/>
    </xf>
    <xf numFmtId="0" fontId="3" fillId="0" borderId="11" xfId="74" applyFont="1" applyBorder="1" applyAlignment="1">
      <alignment horizontal="center" vertical="center"/>
      <protection/>
    </xf>
    <xf numFmtId="0" fontId="0" fillId="0" borderId="15" xfId="74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94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94" applyFont="1" applyBorder="1" applyAlignment="1">
      <alignment horizontal="left" vertical="center" wrapText="1"/>
      <protection/>
    </xf>
    <xf numFmtId="0" fontId="3" fillId="0" borderId="12" xfId="94" applyFont="1" applyBorder="1" applyAlignment="1">
      <alignment horizontal="center" vertical="center" wrapText="1"/>
      <protection/>
    </xf>
    <xf numFmtId="0" fontId="3" fillId="0" borderId="13" xfId="94" applyFont="1" applyBorder="1" applyAlignment="1">
      <alignment horizontal="center" vertical="center" wrapText="1"/>
      <protection/>
    </xf>
    <xf numFmtId="0" fontId="3" fillId="0" borderId="14" xfId="94" applyFont="1" applyBorder="1" applyAlignment="1">
      <alignment horizontal="center" vertical="center" wrapText="1"/>
      <protection/>
    </xf>
    <xf numFmtId="0" fontId="3" fillId="0" borderId="16" xfId="94" applyFont="1" applyBorder="1" applyAlignment="1">
      <alignment horizontal="center" vertical="center" wrapText="1"/>
      <protection/>
    </xf>
    <xf numFmtId="0" fontId="3" fillId="0" borderId="17" xfId="94" applyFont="1" applyBorder="1" applyAlignment="1">
      <alignment horizontal="center" vertical="center" wrapText="1"/>
      <protection/>
    </xf>
    <xf numFmtId="0" fontId="3" fillId="0" borderId="18" xfId="94" applyFont="1" applyBorder="1" applyAlignment="1">
      <alignment horizontal="center" vertical="center" wrapText="1"/>
      <protection/>
    </xf>
    <xf numFmtId="0" fontId="3" fillId="0" borderId="19" xfId="94" applyFont="1" applyBorder="1" applyAlignment="1">
      <alignment horizontal="center" vertical="center" wrapText="1"/>
      <protection/>
    </xf>
    <xf numFmtId="0" fontId="3" fillId="0" borderId="11" xfId="94" applyFont="1" applyBorder="1" applyAlignment="1">
      <alignment horizontal="center" vertical="center" wrapText="1"/>
      <protection/>
    </xf>
    <xf numFmtId="0" fontId="3" fillId="0" borderId="15" xfId="94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7" fillId="0" borderId="10" xfId="91" applyFont="1" applyBorder="1" applyAlignment="1">
      <alignment horizontal="left" vertical="center"/>
      <protection/>
    </xf>
  </cellXfs>
  <cellStyles count="13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5.中央部门决算（草案)-1" xfId="64"/>
    <cellStyle name="差_5.中央部门决算（草案)-1 2" xfId="65"/>
    <cellStyle name="差_出版署2010年度中央部门决算草案" xfId="66"/>
    <cellStyle name="差_出版署2010年度中央部门决算草案 2" xfId="67"/>
    <cellStyle name="差_全国友协2010年度中央部门决算（草案）" xfId="68"/>
    <cellStyle name="差_全国友协2010年度中央部门决算（草案） 2" xfId="69"/>
    <cellStyle name="差_司法部2010年度中央部门决算（草案）报" xfId="70"/>
    <cellStyle name="差_司法部2010年度中央部门决算（草案）报 2" xfId="71"/>
    <cellStyle name="常规 10" xfId="72"/>
    <cellStyle name="常规 10_2016年财政预算公开附件" xfId="73"/>
    <cellStyle name="常规 2" xfId="74"/>
    <cellStyle name="常规 2 2" xfId="75"/>
    <cellStyle name="常规 3" xfId="76"/>
    <cellStyle name="常规 3 2" xfId="77"/>
    <cellStyle name="常规 4" xfId="78"/>
    <cellStyle name="常规 4 2" xfId="79"/>
    <cellStyle name="常规 5" xfId="80"/>
    <cellStyle name="常规 5 2" xfId="81"/>
    <cellStyle name="常规 5 2 2" xfId="82"/>
    <cellStyle name="常规 5 3" xfId="83"/>
    <cellStyle name="常规 6" xfId="84"/>
    <cellStyle name="常规 6 2" xfId="85"/>
    <cellStyle name="常规 7" xfId="86"/>
    <cellStyle name="常规 7 2" xfId="87"/>
    <cellStyle name="常规 8" xfId="88"/>
    <cellStyle name="常规 8 2" xfId="89"/>
    <cellStyle name="常规 9" xfId="90"/>
    <cellStyle name="常规 9 2" xfId="91"/>
    <cellStyle name="常规_2012年预算公开分析表（26个部门财政拨款三公经费）" xfId="92"/>
    <cellStyle name="常规_省级部门预决算及“三公”经费公开工作方案附件" xfId="93"/>
    <cellStyle name="常规_事业单位部门决算报表（讨论稿） 2" xfId="94"/>
    <cellStyle name="Hyperlink" xfId="95"/>
    <cellStyle name="好" xfId="96"/>
    <cellStyle name="好 2" xfId="97"/>
    <cellStyle name="好_5.中央部门决算（草案)-1" xfId="98"/>
    <cellStyle name="好_5.中央部门决算（草案)-1 2" xfId="99"/>
    <cellStyle name="好_出版署2010年度中央部门决算草案" xfId="100"/>
    <cellStyle name="好_出版署2010年度中央部门决算草案 2" xfId="101"/>
    <cellStyle name="好_全国友协2010年度中央部门决算（草案）" xfId="102"/>
    <cellStyle name="好_全国友协2010年度中央部门决算（草案） 2" xfId="103"/>
    <cellStyle name="好_司法部2010年度中央部门决算（草案）报" xfId="104"/>
    <cellStyle name="好_司法部2010年度中央部门决算（草案）报 2" xfId="105"/>
    <cellStyle name="汇总" xfId="106"/>
    <cellStyle name="汇总 2" xfId="107"/>
    <cellStyle name="Currency" xfId="108"/>
    <cellStyle name="Currency [0]" xfId="109"/>
    <cellStyle name="计算" xfId="110"/>
    <cellStyle name="计算 2" xfId="111"/>
    <cellStyle name="检查单元格" xfId="112"/>
    <cellStyle name="检查单元格 2" xfId="113"/>
    <cellStyle name="解释性文本" xfId="114"/>
    <cellStyle name="解释性文本 2" xfId="115"/>
    <cellStyle name="警告文本" xfId="116"/>
    <cellStyle name="警告文本 2" xfId="117"/>
    <cellStyle name="链接单元格" xfId="118"/>
    <cellStyle name="链接单元格 2" xfId="119"/>
    <cellStyle name="Comma" xfId="120"/>
    <cellStyle name="Comma [0]" xfId="121"/>
    <cellStyle name="强调文字颜色 1" xfId="122"/>
    <cellStyle name="强调文字颜色 1 2" xfId="123"/>
    <cellStyle name="强调文字颜色 2" xfId="124"/>
    <cellStyle name="强调文字颜色 2 2" xfId="125"/>
    <cellStyle name="强调文字颜色 3" xfId="126"/>
    <cellStyle name="强调文字颜色 3 2" xfId="127"/>
    <cellStyle name="强调文字颜色 4" xfId="128"/>
    <cellStyle name="强调文字颜色 4 2" xfId="129"/>
    <cellStyle name="强调文字颜色 5" xfId="130"/>
    <cellStyle name="强调文字颜色 5 2" xfId="131"/>
    <cellStyle name="强调文字颜色 6" xfId="132"/>
    <cellStyle name="强调文字颜色 6 2" xfId="133"/>
    <cellStyle name="适中" xfId="134"/>
    <cellStyle name="适中 2" xfId="135"/>
    <cellStyle name="输出" xfId="136"/>
    <cellStyle name="输出 2" xfId="137"/>
    <cellStyle name="输入" xfId="138"/>
    <cellStyle name="输入 2" xfId="139"/>
    <cellStyle name="样式 1" xfId="140"/>
    <cellStyle name="Followed Hyperlink" xfId="141"/>
    <cellStyle name="注释" xfId="142"/>
    <cellStyle name="注释 2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33"/>
  <sheetViews>
    <sheetView zoomScalePageLayoutView="0" workbookViewId="0" topLeftCell="A5">
      <selection activeCell="D6" sqref="D6:D24"/>
    </sheetView>
  </sheetViews>
  <sheetFormatPr defaultColWidth="5.125" defaultRowHeight="14.25"/>
  <cols>
    <col min="1" max="1" width="27.50390625" style="0" customWidth="1"/>
    <col min="2" max="2" width="15.75390625" style="0" customWidth="1"/>
    <col min="3" max="3" width="27.00390625" style="0" customWidth="1"/>
    <col min="4" max="4" width="15.75390625" style="0" customWidth="1"/>
    <col min="5" max="160" width="5.00390625" style="0" customWidth="1"/>
  </cols>
  <sheetData>
    <row r="1" ht="19.5" customHeight="1">
      <c r="A1" s="35" t="s">
        <v>75</v>
      </c>
    </row>
    <row r="2" spans="1:252" s="4" customFormat="1" ht="26.25" customHeight="1">
      <c r="A2" s="116" t="s">
        <v>74</v>
      </c>
      <c r="B2" s="116"/>
      <c r="C2" s="116"/>
      <c r="D2" s="11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4" customFormat="1" ht="18.75" customHeight="1">
      <c r="A3" s="9"/>
      <c r="B3" s="1"/>
      <c r="C3" s="2"/>
      <c r="D3" s="32" t="s">
        <v>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4" customFormat="1" ht="22.5" customHeight="1">
      <c r="A4" s="117" t="s">
        <v>68</v>
      </c>
      <c r="B4" s="118"/>
      <c r="C4" s="115" t="s">
        <v>47</v>
      </c>
      <c r="D4" s="11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4" customFormat="1" ht="21" customHeight="1">
      <c r="A5" s="31" t="s">
        <v>48</v>
      </c>
      <c r="B5" s="63" t="s">
        <v>49</v>
      </c>
      <c r="C5" s="31" t="s">
        <v>48</v>
      </c>
      <c r="D5" s="63" t="s">
        <v>49</v>
      </c>
      <c r="E5" s="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s="4" customFormat="1" ht="21" customHeight="1">
      <c r="A6" s="51" t="s">
        <v>76</v>
      </c>
      <c r="B6" s="13">
        <v>2947</v>
      </c>
      <c r="C6" s="15" t="s">
        <v>18</v>
      </c>
      <c r="D6" s="13">
        <v>249</v>
      </c>
      <c r="E6" s="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s="4" customFormat="1" ht="21" customHeight="1">
      <c r="A7" s="51" t="s">
        <v>77</v>
      </c>
      <c r="B7" s="13"/>
      <c r="C7" s="19" t="s">
        <v>19</v>
      </c>
      <c r="D7" s="13"/>
      <c r="E7" s="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s="4" customFormat="1" ht="21" customHeight="1">
      <c r="A8" s="54" t="s">
        <v>78</v>
      </c>
      <c r="B8" s="13"/>
      <c r="C8" s="19" t="s">
        <v>20</v>
      </c>
      <c r="D8" s="13"/>
      <c r="E8" s="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s="4" customFormat="1" ht="21" customHeight="1">
      <c r="A9" s="53" t="s">
        <v>26</v>
      </c>
      <c r="B9" s="13"/>
      <c r="C9" s="19" t="s">
        <v>21</v>
      </c>
      <c r="D9" s="13"/>
      <c r="E9" s="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s="4" customFormat="1" ht="21" customHeight="1">
      <c r="A10" s="54" t="s">
        <v>79</v>
      </c>
      <c r="B10" s="13"/>
      <c r="C10" s="19" t="s">
        <v>22</v>
      </c>
      <c r="D10" s="13"/>
      <c r="E10" s="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s="4" customFormat="1" ht="21" customHeight="1">
      <c r="A11" s="54" t="s">
        <v>80</v>
      </c>
      <c r="B11" s="13"/>
      <c r="C11" s="19" t="s">
        <v>23</v>
      </c>
      <c r="D11" s="13"/>
      <c r="E11" s="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s="4" customFormat="1" ht="21" customHeight="1">
      <c r="A12" s="54" t="s">
        <v>81</v>
      </c>
      <c r="B12" s="13"/>
      <c r="C12" s="19" t="s">
        <v>27</v>
      </c>
      <c r="D12" s="13"/>
      <c r="E12" s="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s="4" customFormat="1" ht="21" customHeight="1">
      <c r="A13" s="54" t="s">
        <v>82</v>
      </c>
      <c r="B13" s="13"/>
      <c r="C13" s="15" t="s">
        <v>28</v>
      </c>
      <c r="D13" s="13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s="4" customFormat="1" ht="21" customHeight="1">
      <c r="A14" s="54" t="s">
        <v>83</v>
      </c>
      <c r="B14" s="13"/>
      <c r="C14" s="19" t="s">
        <v>60</v>
      </c>
      <c r="D14" s="13">
        <v>46</v>
      </c>
      <c r="E14" s="5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s="4" customFormat="1" ht="21" customHeight="1">
      <c r="A15" s="16"/>
      <c r="B15" s="13"/>
      <c r="C15" s="15" t="s">
        <v>24</v>
      </c>
      <c r="D15" s="13"/>
      <c r="E15" s="5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s="4" customFormat="1" ht="21" customHeight="1">
      <c r="A16" s="16"/>
      <c r="B16" s="13"/>
      <c r="C16" s="19" t="s">
        <v>29</v>
      </c>
      <c r="D16" s="13">
        <v>1590</v>
      </c>
      <c r="E16" s="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s="4" customFormat="1" ht="21" customHeight="1">
      <c r="A17" s="16"/>
      <c r="B17" s="13"/>
      <c r="C17" s="15" t="s">
        <v>30</v>
      </c>
      <c r="D17" s="13">
        <v>1050</v>
      </c>
      <c r="E17" s="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s="4" customFormat="1" ht="21" customHeight="1">
      <c r="A18" s="19"/>
      <c r="B18" s="13"/>
      <c r="C18" s="19" t="s">
        <v>31</v>
      </c>
      <c r="D18" s="20"/>
      <c r="E18" s="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s="4" customFormat="1" ht="21" customHeight="1">
      <c r="A19" s="19"/>
      <c r="B19" s="13"/>
      <c r="C19" s="19" t="s">
        <v>59</v>
      </c>
      <c r="D19" s="20"/>
      <c r="E19" s="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s="4" customFormat="1" ht="21" customHeight="1">
      <c r="A20" s="19"/>
      <c r="B20" s="13"/>
      <c r="C20" s="19" t="s">
        <v>32</v>
      </c>
      <c r="D20" s="20"/>
      <c r="E20" s="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2" s="4" customFormat="1" ht="21" customHeight="1">
      <c r="A21" s="15"/>
      <c r="B21" s="13"/>
      <c r="C21" s="15" t="s">
        <v>33</v>
      </c>
      <c r="D21" s="20"/>
      <c r="E21" s="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pans="1:252" s="4" customFormat="1" ht="21" customHeight="1">
      <c r="A22" s="15"/>
      <c r="B22" s="13"/>
      <c r="C22" s="15" t="s">
        <v>34</v>
      </c>
      <c r="D22" s="20"/>
      <c r="E22" s="5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pans="1:252" s="4" customFormat="1" ht="21" customHeight="1">
      <c r="A23" s="16"/>
      <c r="B23" s="20"/>
      <c r="C23" s="19" t="s">
        <v>35</v>
      </c>
      <c r="D23" s="20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4" customFormat="1" ht="21" customHeight="1">
      <c r="A24" s="16"/>
      <c r="B24" s="20"/>
      <c r="C24" s="19" t="s">
        <v>36</v>
      </c>
      <c r="D24" s="20">
        <v>12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s="4" customFormat="1" ht="21" customHeight="1">
      <c r="A25" s="16"/>
      <c r="B25" s="20"/>
      <c r="C25" s="19" t="s">
        <v>37</v>
      </c>
      <c r="D25" s="9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s="4" customFormat="1" ht="21" customHeight="1">
      <c r="A26" s="16"/>
      <c r="B26" s="20"/>
      <c r="C26" s="19" t="s">
        <v>58</v>
      </c>
      <c r="D26" s="9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252" s="4" customFormat="1" ht="21" customHeight="1">
      <c r="A27" s="16"/>
      <c r="B27" s="20"/>
      <c r="C27" s="19"/>
      <c r="D27" s="9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s="4" customFormat="1" ht="21" customHeight="1">
      <c r="A28" s="92" t="s">
        <v>120</v>
      </c>
      <c r="B28" s="93">
        <f>SUM(B6:B27)</f>
        <v>2947</v>
      </c>
      <c r="C28" s="92" t="s">
        <v>121</v>
      </c>
      <c r="D28" s="98">
        <f>SUM(D6:D26)</f>
        <v>2947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s="4" customFormat="1" ht="21" customHeight="1">
      <c r="A29" s="94" t="s">
        <v>119</v>
      </c>
      <c r="B29" s="95"/>
      <c r="C29" s="94" t="s">
        <v>122</v>
      </c>
      <c r="D29" s="9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s="4" customFormat="1" ht="21" customHeight="1">
      <c r="A30" s="16"/>
      <c r="B30" s="20"/>
      <c r="C30" s="19"/>
      <c r="D30" s="14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s="6" customFormat="1" ht="21" customHeight="1">
      <c r="A31" s="42" t="s">
        <v>61</v>
      </c>
      <c r="B31" s="13">
        <f>B28+B29</f>
        <v>2947</v>
      </c>
      <c r="C31" s="42" t="s">
        <v>62</v>
      </c>
      <c r="D31" s="17">
        <f>D28+D29</f>
        <v>2947</v>
      </c>
      <c r="E31" s="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</row>
    <row r="32" s="7" customFormat="1" ht="11.25">
      <c r="C32" s="8"/>
    </row>
    <row r="33" s="7" customFormat="1" ht="11.25">
      <c r="C33" s="8"/>
    </row>
  </sheetData>
  <sheetProtection/>
  <mergeCells count="3">
    <mergeCell ref="C4:D4"/>
    <mergeCell ref="A2:D2"/>
    <mergeCell ref="A4:B4"/>
  </mergeCells>
  <printOptions horizontalCentered="1"/>
  <pageMargins left="0.4724409448818898" right="0.4724409448818898" top="0.72" bottom="0.5511811023622047" header="0.2755905511811024" footer="0.2362204724409449"/>
  <pageSetup horizontalDpi="600" verticalDpi="600" orientation="portrait" paperSize="9" scale="90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11"/>
  <sheetViews>
    <sheetView tabSelected="1" zoomScalePageLayoutView="0" workbookViewId="0" topLeftCell="A1">
      <selection activeCell="F10" sqref="F10"/>
    </sheetView>
  </sheetViews>
  <sheetFormatPr defaultColWidth="9.00390625" defaultRowHeight="14.25"/>
  <cols>
    <col min="1" max="1" width="44.75390625" style="0" customWidth="1"/>
    <col min="2" max="3" width="13.625" style="0" customWidth="1"/>
    <col min="4" max="4" width="14.375" style="0" customWidth="1"/>
  </cols>
  <sheetData>
    <row r="1" spans="1:3" ht="42.75" customHeight="1">
      <c r="A1" s="37" t="s">
        <v>118</v>
      </c>
      <c r="B1" s="37"/>
      <c r="C1" s="37"/>
    </row>
    <row r="2" spans="1:4" ht="45" customHeight="1">
      <c r="A2" s="149" t="s">
        <v>46</v>
      </c>
      <c r="B2" s="149"/>
      <c r="C2" s="149"/>
      <c r="D2" s="149"/>
    </row>
    <row r="3" ht="24" customHeight="1">
      <c r="D3" s="11" t="s">
        <v>1</v>
      </c>
    </row>
    <row r="4" spans="1:4" ht="45" customHeight="1">
      <c r="A4" s="39" t="s">
        <v>48</v>
      </c>
      <c r="B4" s="43" t="s">
        <v>244</v>
      </c>
      <c r="C4" s="43" t="s">
        <v>66</v>
      </c>
      <c r="D4" s="43" t="s">
        <v>67</v>
      </c>
    </row>
    <row r="5" spans="1:4" ht="34.5" customHeight="1">
      <c r="A5" s="38" t="s">
        <v>52</v>
      </c>
      <c r="B5" s="106">
        <f>B6+B7+B8</f>
        <v>6.5</v>
      </c>
      <c r="C5" s="106">
        <f>C6+C7+C8</f>
        <v>6.5</v>
      </c>
      <c r="D5" s="107">
        <f>(B5-C5)/C5</f>
        <v>0</v>
      </c>
    </row>
    <row r="6" spans="1:4" ht="34.5" customHeight="1">
      <c r="A6" s="12" t="s">
        <v>8</v>
      </c>
      <c r="B6" s="108"/>
      <c r="C6" s="106"/>
      <c r="D6" s="107"/>
    </row>
    <row r="7" spans="1:4" ht="34.5" customHeight="1">
      <c r="A7" s="12" t="s">
        <v>9</v>
      </c>
      <c r="B7" s="108">
        <v>6.5</v>
      </c>
      <c r="C7" s="106">
        <v>6.5</v>
      </c>
      <c r="D7" s="107">
        <f>(B7-C7)/C7</f>
        <v>0</v>
      </c>
    </row>
    <row r="8" spans="1:4" ht="34.5" customHeight="1">
      <c r="A8" s="12" t="s">
        <v>10</v>
      </c>
      <c r="B8" s="106">
        <v>0</v>
      </c>
      <c r="C8" s="106">
        <v>0</v>
      </c>
      <c r="D8" s="107">
        <v>0</v>
      </c>
    </row>
    <row r="9" spans="1:4" ht="34.5" customHeight="1">
      <c r="A9" s="23" t="s">
        <v>11</v>
      </c>
      <c r="B9" s="109"/>
      <c r="C9" s="109"/>
      <c r="D9" s="107"/>
    </row>
    <row r="10" spans="1:4" ht="34.5" customHeight="1">
      <c r="A10" s="23" t="s">
        <v>12</v>
      </c>
      <c r="B10" s="23">
        <v>0</v>
      </c>
      <c r="C10" s="23">
        <v>0</v>
      </c>
      <c r="D10" s="29">
        <v>0</v>
      </c>
    </row>
    <row r="11" spans="1:3" ht="15">
      <c r="A11" s="22"/>
      <c r="B11" s="22"/>
      <c r="C11" s="22"/>
    </row>
  </sheetData>
  <sheetProtection/>
  <mergeCells count="1">
    <mergeCell ref="A2:D2"/>
  </mergeCells>
  <printOptions horizontalCentered="1"/>
  <pageMargins left="1.7716535433070868" right="1.7716535433070868" top="0.7874015748031497" bottom="0.7480314960629921" header="0.5118110236220472" footer="0.433070866141732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23"/>
  <sheetViews>
    <sheetView zoomScalePageLayoutView="0" workbookViewId="0" topLeftCell="A3">
      <selection activeCell="A6" sqref="A6:E23"/>
    </sheetView>
  </sheetViews>
  <sheetFormatPr defaultColWidth="9.00390625" defaultRowHeight="14.25"/>
  <cols>
    <col min="1" max="1" width="15.75390625" style="0" customWidth="1"/>
    <col min="2" max="2" width="33.125" style="0" customWidth="1"/>
    <col min="3" max="3" width="8.625" style="0" customWidth="1"/>
    <col min="4" max="4" width="10.25390625" style="0" customWidth="1"/>
    <col min="5" max="5" width="11.50390625" style="0" customWidth="1"/>
    <col min="6" max="6" width="13.375" style="0" customWidth="1"/>
    <col min="7" max="7" width="12.375" style="0" customWidth="1"/>
    <col min="13" max="13" width="6.625" style="0" customWidth="1"/>
  </cols>
  <sheetData>
    <row r="1" ht="20.25">
      <c r="A1" s="35" t="s">
        <v>110</v>
      </c>
    </row>
    <row r="2" spans="1:13" ht="31.5" customHeight="1">
      <c r="A2" s="116" t="s">
        <v>84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8" customHeight="1">
      <c r="A3" s="27"/>
      <c r="B3" s="27"/>
      <c r="C3" s="27"/>
      <c r="D3" s="27"/>
      <c r="E3" s="27"/>
      <c r="F3" s="27"/>
      <c r="G3" s="3"/>
      <c r="M3" s="32" t="s">
        <v>0</v>
      </c>
    </row>
    <row r="4" spans="1:13" s="30" customFormat="1" ht="21.75" customHeight="1">
      <c r="A4" s="120" t="s">
        <v>85</v>
      </c>
      <c r="B4" s="120"/>
      <c r="C4" s="122" t="s">
        <v>86</v>
      </c>
      <c r="D4" s="122" t="s">
        <v>87</v>
      </c>
      <c r="E4" s="122" t="s">
        <v>88</v>
      </c>
      <c r="F4" s="122" t="s">
        <v>89</v>
      </c>
      <c r="G4" s="122" t="s">
        <v>90</v>
      </c>
      <c r="H4" s="121" t="s">
        <v>91</v>
      </c>
      <c r="I4" s="121"/>
      <c r="J4" s="121"/>
      <c r="K4" s="121"/>
      <c r="L4" s="121"/>
      <c r="M4" s="121"/>
    </row>
    <row r="5" spans="1:13" s="30" customFormat="1" ht="32.25" customHeight="1">
      <c r="A5" s="64" t="s">
        <v>92</v>
      </c>
      <c r="B5" s="64" t="s">
        <v>93</v>
      </c>
      <c r="C5" s="122"/>
      <c r="D5" s="122"/>
      <c r="E5" s="122"/>
      <c r="F5" s="122"/>
      <c r="G5" s="122"/>
      <c r="H5" s="65" t="s">
        <v>94</v>
      </c>
      <c r="I5" s="65" t="s">
        <v>95</v>
      </c>
      <c r="J5" s="65" t="s">
        <v>96</v>
      </c>
      <c r="K5" s="64" t="s">
        <v>97</v>
      </c>
      <c r="L5" s="64" t="s">
        <v>98</v>
      </c>
      <c r="M5" s="65" t="s">
        <v>99</v>
      </c>
    </row>
    <row r="6" spans="1:13" ht="21" customHeight="1">
      <c r="A6" s="18" t="s">
        <v>123</v>
      </c>
      <c r="B6" s="18" t="s">
        <v>124</v>
      </c>
      <c r="C6" s="21">
        <f>SUM(D6:G6)</f>
        <v>249</v>
      </c>
      <c r="D6" s="21"/>
      <c r="E6" s="21">
        <f>E7</f>
        <v>249</v>
      </c>
      <c r="F6" s="21"/>
      <c r="G6" s="21"/>
      <c r="H6" s="21"/>
      <c r="I6" s="21"/>
      <c r="J6" s="21"/>
      <c r="K6" s="21"/>
      <c r="L6" s="21"/>
      <c r="M6" s="21"/>
    </row>
    <row r="7" spans="1:13" s="102" customFormat="1" ht="19.5" customHeight="1">
      <c r="A7" s="99">
        <v>20132</v>
      </c>
      <c r="B7" s="99" t="s">
        <v>125</v>
      </c>
      <c r="C7" s="21">
        <f aca="true" t="shared" si="0" ref="C7:C22">SUM(D7:G7)</f>
        <v>249</v>
      </c>
      <c r="D7" s="101"/>
      <c r="E7" s="101">
        <f>SUM(E8:E9)</f>
        <v>249</v>
      </c>
      <c r="F7" s="101"/>
      <c r="G7" s="101"/>
      <c r="H7" s="101"/>
      <c r="I7" s="101"/>
      <c r="J7" s="101"/>
      <c r="K7" s="101"/>
      <c r="L7" s="101"/>
      <c r="M7" s="101"/>
    </row>
    <row r="8" spans="1:13" s="102" customFormat="1" ht="19.5" customHeight="1">
      <c r="A8" s="99">
        <v>2013201</v>
      </c>
      <c r="B8" s="99" t="s">
        <v>126</v>
      </c>
      <c r="C8" s="21">
        <f t="shared" si="0"/>
        <v>126</v>
      </c>
      <c r="D8" s="101"/>
      <c r="E8" s="101">
        <v>126</v>
      </c>
      <c r="F8" s="101"/>
      <c r="G8" s="101"/>
      <c r="H8" s="101"/>
      <c r="I8" s="101"/>
      <c r="J8" s="101"/>
      <c r="K8" s="101"/>
      <c r="L8" s="101"/>
      <c r="M8" s="101"/>
    </row>
    <row r="9" spans="1:13" s="102" customFormat="1" ht="19.5" customHeight="1">
      <c r="A9" s="99">
        <v>2013202</v>
      </c>
      <c r="B9" s="99" t="s">
        <v>127</v>
      </c>
      <c r="C9" s="21">
        <f t="shared" si="0"/>
        <v>123</v>
      </c>
      <c r="D9" s="101"/>
      <c r="E9" s="101">
        <v>123</v>
      </c>
      <c r="F9" s="101"/>
      <c r="G9" s="101"/>
      <c r="H9" s="101"/>
      <c r="I9" s="101"/>
      <c r="J9" s="101"/>
      <c r="K9" s="101"/>
      <c r="L9" s="101"/>
      <c r="M9" s="101"/>
    </row>
    <row r="10" spans="1:13" s="102" customFormat="1" ht="19.5" customHeight="1">
      <c r="A10" s="99">
        <v>210</v>
      </c>
      <c r="B10" s="99" t="s">
        <v>128</v>
      </c>
      <c r="C10" s="21">
        <f t="shared" si="0"/>
        <v>46</v>
      </c>
      <c r="D10" s="101"/>
      <c r="E10" s="101">
        <v>46</v>
      </c>
      <c r="F10" s="101"/>
      <c r="G10" s="101"/>
      <c r="H10" s="101"/>
      <c r="I10" s="101"/>
      <c r="J10" s="101"/>
      <c r="K10" s="101"/>
      <c r="L10" s="101"/>
      <c r="M10" s="101"/>
    </row>
    <row r="11" spans="1:13" s="102" customFormat="1" ht="19.5" customHeight="1">
      <c r="A11" s="99">
        <v>21005</v>
      </c>
      <c r="B11" s="99" t="s">
        <v>129</v>
      </c>
      <c r="C11" s="21">
        <f t="shared" si="0"/>
        <v>46</v>
      </c>
      <c r="D11" s="101"/>
      <c r="E11" s="101">
        <v>46</v>
      </c>
      <c r="F11" s="101"/>
      <c r="G11" s="101"/>
      <c r="H11" s="101"/>
      <c r="I11" s="101"/>
      <c r="J11" s="101"/>
      <c r="K11" s="101"/>
      <c r="L11" s="101"/>
      <c r="M11" s="101"/>
    </row>
    <row r="12" spans="1:13" s="102" customFormat="1" ht="19.5" customHeight="1">
      <c r="A12" s="99">
        <v>2100501</v>
      </c>
      <c r="B12" s="99" t="s">
        <v>130</v>
      </c>
      <c r="C12" s="21">
        <f t="shared" si="0"/>
        <v>46</v>
      </c>
      <c r="D12" s="101"/>
      <c r="E12" s="101">
        <v>46</v>
      </c>
      <c r="F12" s="101"/>
      <c r="G12" s="101"/>
      <c r="H12" s="101"/>
      <c r="I12" s="101"/>
      <c r="J12" s="101"/>
      <c r="K12" s="101"/>
      <c r="L12" s="101"/>
      <c r="M12" s="101"/>
    </row>
    <row r="13" spans="1:13" s="102" customFormat="1" ht="19.5" customHeight="1">
      <c r="A13" s="150">
        <v>212</v>
      </c>
      <c r="B13" s="150" t="s">
        <v>245</v>
      </c>
      <c r="C13" s="21">
        <f t="shared" si="0"/>
        <v>1590</v>
      </c>
      <c r="D13" s="101"/>
      <c r="E13" s="101">
        <v>1590</v>
      </c>
      <c r="F13" s="101"/>
      <c r="G13" s="101"/>
      <c r="H13" s="101"/>
      <c r="I13" s="101"/>
      <c r="J13" s="101"/>
      <c r="K13" s="101"/>
      <c r="L13" s="101"/>
      <c r="M13" s="101"/>
    </row>
    <row r="14" spans="1:13" s="102" customFormat="1" ht="19.5" customHeight="1">
      <c r="A14" s="150">
        <v>21299</v>
      </c>
      <c r="B14" s="150" t="s">
        <v>246</v>
      </c>
      <c r="C14" s="21">
        <f t="shared" si="0"/>
        <v>1590</v>
      </c>
      <c r="D14" s="101"/>
      <c r="E14" s="101">
        <v>1590</v>
      </c>
      <c r="F14" s="101"/>
      <c r="G14" s="101"/>
      <c r="H14" s="101"/>
      <c r="I14" s="101"/>
      <c r="J14" s="101"/>
      <c r="K14" s="101"/>
      <c r="L14" s="101"/>
      <c r="M14" s="101"/>
    </row>
    <row r="15" spans="1:13" s="102" customFormat="1" ht="19.5" customHeight="1">
      <c r="A15" s="150">
        <v>2129999</v>
      </c>
      <c r="B15" s="150" t="s">
        <v>247</v>
      </c>
      <c r="C15" s="21">
        <f t="shared" si="0"/>
        <v>1590</v>
      </c>
      <c r="D15" s="101"/>
      <c r="E15" s="101">
        <v>1590</v>
      </c>
      <c r="F15" s="101"/>
      <c r="G15" s="101"/>
      <c r="H15" s="101"/>
      <c r="I15" s="101"/>
      <c r="J15" s="101"/>
      <c r="K15" s="101"/>
      <c r="L15" s="101"/>
      <c r="M15" s="101"/>
    </row>
    <row r="16" spans="1:13" s="102" customFormat="1" ht="19.5" customHeight="1">
      <c r="A16" s="99">
        <v>213</v>
      </c>
      <c r="B16" s="99" t="s">
        <v>131</v>
      </c>
      <c r="C16" s="21">
        <f t="shared" si="0"/>
        <v>1050</v>
      </c>
      <c r="D16" s="101"/>
      <c r="E16" s="101">
        <v>1050</v>
      </c>
      <c r="F16" s="101"/>
      <c r="G16" s="101"/>
      <c r="H16" s="101"/>
      <c r="I16" s="101"/>
      <c r="J16" s="101"/>
      <c r="K16" s="101"/>
      <c r="L16" s="101"/>
      <c r="M16" s="101"/>
    </row>
    <row r="17" spans="1:13" s="102" customFormat="1" ht="19.5" customHeight="1">
      <c r="A17" s="99">
        <v>21307</v>
      </c>
      <c r="B17" s="99" t="s">
        <v>132</v>
      </c>
      <c r="C17" s="21">
        <f t="shared" si="0"/>
        <v>1050</v>
      </c>
      <c r="D17" s="101"/>
      <c r="E17" s="101">
        <v>1050</v>
      </c>
      <c r="F17" s="101"/>
      <c r="G17" s="101"/>
      <c r="H17" s="101"/>
      <c r="I17" s="101"/>
      <c r="J17" s="101"/>
      <c r="K17" s="101"/>
      <c r="L17" s="101"/>
      <c r="M17" s="101"/>
    </row>
    <row r="18" spans="1:13" s="102" customFormat="1" ht="19.5" customHeight="1">
      <c r="A18" s="99">
        <v>2130705</v>
      </c>
      <c r="B18" s="99" t="s">
        <v>133</v>
      </c>
      <c r="C18" s="21">
        <f t="shared" si="0"/>
        <v>1050</v>
      </c>
      <c r="D18" s="101"/>
      <c r="E18" s="101">
        <v>1050</v>
      </c>
      <c r="F18" s="101"/>
      <c r="G18" s="101"/>
      <c r="H18" s="101"/>
      <c r="I18" s="101"/>
      <c r="J18" s="101"/>
      <c r="K18" s="101"/>
      <c r="L18" s="101"/>
      <c r="M18" s="101"/>
    </row>
    <row r="19" spans="1:13" s="102" customFormat="1" ht="19.5" customHeight="1">
      <c r="A19" s="100">
        <v>221</v>
      </c>
      <c r="B19" s="100" t="s">
        <v>134</v>
      </c>
      <c r="C19" s="21">
        <f t="shared" si="0"/>
        <v>12</v>
      </c>
      <c r="D19" s="101"/>
      <c r="E19" s="101">
        <v>12</v>
      </c>
      <c r="F19" s="101"/>
      <c r="G19" s="101"/>
      <c r="H19" s="101"/>
      <c r="I19" s="101"/>
      <c r="J19" s="101"/>
      <c r="K19" s="101"/>
      <c r="L19" s="101"/>
      <c r="M19" s="101"/>
    </row>
    <row r="20" spans="1:13" s="102" customFormat="1" ht="19.5" customHeight="1">
      <c r="A20" s="100">
        <v>22102</v>
      </c>
      <c r="B20" s="100" t="s">
        <v>135</v>
      </c>
      <c r="C20" s="21">
        <f t="shared" si="0"/>
        <v>12</v>
      </c>
      <c r="D20" s="101"/>
      <c r="E20" s="101">
        <v>12</v>
      </c>
      <c r="F20" s="101"/>
      <c r="G20" s="101"/>
      <c r="H20" s="101"/>
      <c r="I20" s="101"/>
      <c r="J20" s="101"/>
      <c r="K20" s="101"/>
      <c r="L20" s="101"/>
      <c r="M20" s="101"/>
    </row>
    <row r="21" spans="1:13" s="102" customFormat="1" ht="19.5" customHeight="1">
      <c r="A21" s="100">
        <v>2210201</v>
      </c>
      <c r="B21" s="100" t="s">
        <v>136</v>
      </c>
      <c r="C21" s="21">
        <f t="shared" si="0"/>
        <v>12</v>
      </c>
      <c r="D21" s="101"/>
      <c r="E21" s="101">
        <v>12</v>
      </c>
      <c r="F21" s="101"/>
      <c r="G21" s="101"/>
      <c r="H21" s="101"/>
      <c r="I21" s="101"/>
      <c r="J21" s="101"/>
      <c r="K21" s="101"/>
      <c r="L21" s="101"/>
      <c r="M21" s="101"/>
    </row>
    <row r="22" spans="1:13" s="102" customFormat="1" ht="19.5" customHeight="1">
      <c r="A22" s="18"/>
      <c r="B22" s="18"/>
      <c r="C22" s="21">
        <f t="shared" si="0"/>
        <v>0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1:13" s="102" customFormat="1" ht="19.5" customHeight="1">
      <c r="A23" s="119" t="s">
        <v>137</v>
      </c>
      <c r="B23" s="119"/>
      <c r="C23" s="101">
        <f aca="true" t="shared" si="1" ref="C7:C23">SUM(D23:G23)</f>
        <v>2947</v>
      </c>
      <c r="D23" s="101"/>
      <c r="E23" s="101">
        <f>E6+E10+E13+E16+E19</f>
        <v>2947</v>
      </c>
      <c r="F23" s="101"/>
      <c r="G23" s="101"/>
      <c r="H23" s="101"/>
      <c r="I23" s="101"/>
      <c r="J23" s="101"/>
      <c r="K23" s="101"/>
      <c r="L23" s="101"/>
      <c r="M23" s="101"/>
    </row>
  </sheetData>
  <sheetProtection/>
  <mergeCells count="9">
    <mergeCell ref="A23:B23"/>
    <mergeCell ref="A4:B4"/>
    <mergeCell ref="H4:M4"/>
    <mergeCell ref="A2:M2"/>
    <mergeCell ref="G4:G5"/>
    <mergeCell ref="F4:F5"/>
    <mergeCell ref="E4:E5"/>
    <mergeCell ref="D4:D5"/>
    <mergeCell ref="C4:C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2"/>
  <sheetViews>
    <sheetView zoomScalePageLayoutView="0" workbookViewId="0" topLeftCell="A1">
      <selection activeCell="A5" sqref="A5:E22"/>
    </sheetView>
  </sheetViews>
  <sheetFormatPr defaultColWidth="9.00390625" defaultRowHeight="14.25"/>
  <cols>
    <col min="1" max="1" width="20.00390625" style="0" customWidth="1"/>
    <col min="2" max="2" width="33.125" style="0" customWidth="1"/>
    <col min="3" max="3" width="21.00390625" style="0" customWidth="1"/>
    <col min="4" max="4" width="21.125" style="0" customWidth="1"/>
    <col min="5" max="5" width="18.75390625" style="0" customWidth="1"/>
    <col min="6" max="6" width="22.75390625" style="0" customWidth="1"/>
  </cols>
  <sheetData>
    <row r="1" ht="20.25">
      <c r="A1" s="35" t="s">
        <v>111</v>
      </c>
    </row>
    <row r="2" spans="1:6" ht="27.75" customHeight="1">
      <c r="A2" s="116" t="s">
        <v>100</v>
      </c>
      <c r="B2" s="116"/>
      <c r="C2" s="116"/>
      <c r="D2" s="116"/>
      <c r="E2" s="116"/>
      <c r="F2" s="116"/>
    </row>
    <row r="3" spans="1:6" ht="22.5" customHeight="1">
      <c r="A3" s="27"/>
      <c r="B3" s="27"/>
      <c r="C3" s="27"/>
      <c r="D3" s="27"/>
      <c r="E3" s="27"/>
      <c r="F3" s="11" t="s">
        <v>1</v>
      </c>
    </row>
    <row r="4" spans="1:6" ht="22.5" customHeight="1">
      <c r="A4" s="33" t="s">
        <v>50</v>
      </c>
      <c r="B4" s="33" t="s">
        <v>51</v>
      </c>
      <c r="C4" s="33" t="s">
        <v>52</v>
      </c>
      <c r="D4" s="33" t="s">
        <v>53</v>
      </c>
      <c r="E4" s="33" t="s">
        <v>54</v>
      </c>
      <c r="F4" s="34" t="s">
        <v>55</v>
      </c>
    </row>
    <row r="5" spans="1:6" ht="21" customHeight="1">
      <c r="A5" s="18" t="s">
        <v>123</v>
      </c>
      <c r="B5" s="18" t="s">
        <v>124</v>
      </c>
      <c r="C5" s="20">
        <f>D5+E5</f>
        <v>249</v>
      </c>
      <c r="D5" s="21">
        <f>D6</f>
        <v>126</v>
      </c>
      <c r="E5" s="20">
        <f>E6</f>
        <v>123</v>
      </c>
      <c r="F5" s="21"/>
    </row>
    <row r="6" spans="1:6" ht="21" customHeight="1">
      <c r="A6" s="99">
        <v>20132</v>
      </c>
      <c r="B6" s="99" t="s">
        <v>125</v>
      </c>
      <c r="C6" s="20">
        <f aca="true" t="shared" si="0" ref="C6:C22">D6+E6</f>
        <v>249</v>
      </c>
      <c r="D6" s="101">
        <f>SUM(D7:D8)</f>
        <v>126</v>
      </c>
      <c r="E6" s="20">
        <f>SUM(E7:E9)</f>
        <v>123</v>
      </c>
      <c r="F6" s="21"/>
    </row>
    <row r="7" spans="1:6" ht="21" customHeight="1">
      <c r="A7" s="99">
        <v>2013201</v>
      </c>
      <c r="B7" s="99" t="s">
        <v>126</v>
      </c>
      <c r="C7" s="20">
        <f t="shared" si="0"/>
        <v>126</v>
      </c>
      <c r="D7" s="101">
        <v>126</v>
      </c>
      <c r="E7" s="20"/>
      <c r="F7" s="21"/>
    </row>
    <row r="8" spans="1:6" ht="21" customHeight="1">
      <c r="A8" s="99">
        <v>2013202</v>
      </c>
      <c r="B8" s="99" t="s">
        <v>127</v>
      </c>
      <c r="C8" s="20">
        <f t="shared" si="0"/>
        <v>123</v>
      </c>
      <c r="D8" s="101"/>
      <c r="E8" s="101">
        <v>123</v>
      </c>
      <c r="F8" s="21"/>
    </row>
    <row r="9" spans="1:6" ht="19.5" customHeight="1">
      <c r="A9" s="99">
        <v>210</v>
      </c>
      <c r="B9" s="99" t="s">
        <v>128</v>
      </c>
      <c r="C9" s="20">
        <f t="shared" si="0"/>
        <v>46</v>
      </c>
      <c r="D9" s="101">
        <v>46</v>
      </c>
      <c r="E9" s="20"/>
      <c r="F9" s="21"/>
    </row>
    <row r="10" spans="1:6" ht="19.5" customHeight="1">
      <c r="A10" s="99">
        <v>21005</v>
      </c>
      <c r="B10" s="99" t="s">
        <v>129</v>
      </c>
      <c r="C10" s="20">
        <f t="shared" si="0"/>
        <v>46</v>
      </c>
      <c r="D10" s="101">
        <v>46</v>
      </c>
      <c r="E10" s="20"/>
      <c r="F10" s="21"/>
    </row>
    <row r="11" spans="1:6" ht="19.5" customHeight="1">
      <c r="A11" s="99">
        <v>2100501</v>
      </c>
      <c r="B11" s="99" t="s">
        <v>130</v>
      </c>
      <c r="C11" s="20">
        <f t="shared" si="0"/>
        <v>46</v>
      </c>
      <c r="D11" s="101">
        <v>46</v>
      </c>
      <c r="E11" s="20"/>
      <c r="F11" s="21"/>
    </row>
    <row r="12" spans="1:6" ht="19.5" customHeight="1">
      <c r="A12" s="150">
        <v>212</v>
      </c>
      <c r="B12" s="150" t="s">
        <v>245</v>
      </c>
      <c r="C12" s="20">
        <f t="shared" si="0"/>
        <v>1590</v>
      </c>
      <c r="D12" s="101"/>
      <c r="E12" s="101">
        <v>1590</v>
      </c>
      <c r="F12" s="21"/>
    </row>
    <row r="13" spans="1:6" ht="19.5" customHeight="1">
      <c r="A13" s="150">
        <v>21299</v>
      </c>
      <c r="B13" s="150" t="s">
        <v>246</v>
      </c>
      <c r="C13" s="20">
        <f t="shared" si="0"/>
        <v>1590</v>
      </c>
      <c r="D13" s="101"/>
      <c r="E13" s="101">
        <v>1590</v>
      </c>
      <c r="F13" s="21"/>
    </row>
    <row r="14" spans="1:6" ht="19.5" customHeight="1">
      <c r="A14" s="150">
        <v>2129999</v>
      </c>
      <c r="B14" s="150" t="s">
        <v>247</v>
      </c>
      <c r="C14" s="20">
        <f t="shared" si="0"/>
        <v>1590</v>
      </c>
      <c r="D14" s="101"/>
      <c r="E14" s="101">
        <v>1590</v>
      </c>
      <c r="F14" s="21"/>
    </row>
    <row r="15" spans="1:6" ht="19.5" customHeight="1">
      <c r="A15" s="99">
        <v>213</v>
      </c>
      <c r="B15" s="99" t="s">
        <v>131</v>
      </c>
      <c r="C15" s="20">
        <f t="shared" si="0"/>
        <v>1050</v>
      </c>
      <c r="D15" s="101">
        <v>1050</v>
      </c>
      <c r="E15" s="20"/>
      <c r="F15" s="21"/>
    </row>
    <row r="16" spans="1:6" ht="19.5" customHeight="1">
      <c r="A16" s="99">
        <v>21307</v>
      </c>
      <c r="B16" s="99" t="s">
        <v>132</v>
      </c>
      <c r="C16" s="20">
        <f t="shared" si="0"/>
        <v>1050</v>
      </c>
      <c r="D16" s="101">
        <v>1050</v>
      </c>
      <c r="E16" s="20"/>
      <c r="F16" s="21"/>
    </row>
    <row r="17" spans="1:6" ht="19.5" customHeight="1">
      <c r="A17" s="99">
        <v>2130705</v>
      </c>
      <c r="B17" s="99" t="s">
        <v>133</v>
      </c>
      <c r="C17" s="20">
        <f t="shared" si="0"/>
        <v>1050</v>
      </c>
      <c r="D17" s="101">
        <v>1050</v>
      </c>
      <c r="E17" s="20"/>
      <c r="F17" s="21"/>
    </row>
    <row r="18" spans="1:6" ht="19.5" customHeight="1">
      <c r="A18" s="100">
        <v>221</v>
      </c>
      <c r="B18" s="100" t="s">
        <v>134</v>
      </c>
      <c r="C18" s="110">
        <f t="shared" si="0"/>
        <v>12</v>
      </c>
      <c r="D18" s="101">
        <v>12</v>
      </c>
      <c r="E18" s="20"/>
      <c r="F18" s="21"/>
    </row>
    <row r="19" spans="1:6" ht="19.5" customHeight="1">
      <c r="A19" s="100">
        <v>22102</v>
      </c>
      <c r="B19" s="100" t="s">
        <v>135</v>
      </c>
      <c r="C19" s="110">
        <f t="shared" si="0"/>
        <v>12</v>
      </c>
      <c r="D19" s="101">
        <v>12</v>
      </c>
      <c r="E19" s="20"/>
      <c r="F19" s="21"/>
    </row>
    <row r="20" spans="1:6" ht="19.5" customHeight="1">
      <c r="A20" s="100">
        <v>2210201</v>
      </c>
      <c r="B20" s="100" t="s">
        <v>136</v>
      </c>
      <c r="C20" s="110">
        <f t="shared" si="0"/>
        <v>12</v>
      </c>
      <c r="D20" s="101">
        <v>12</v>
      </c>
      <c r="E20" s="20"/>
      <c r="F20" s="21"/>
    </row>
    <row r="21" spans="1:6" ht="19.5" customHeight="1">
      <c r="A21" s="18"/>
      <c r="B21" s="18"/>
      <c r="C21" s="20"/>
      <c r="D21" s="101"/>
      <c r="E21" s="20"/>
      <c r="F21" s="21"/>
    </row>
    <row r="22" spans="1:6" ht="19.5" customHeight="1">
      <c r="A22" s="119" t="s">
        <v>5</v>
      </c>
      <c r="B22" s="119"/>
      <c r="C22" s="20">
        <f t="shared" si="0"/>
        <v>2947</v>
      </c>
      <c r="D22" s="101">
        <f>D5+D9+D12+D15+D18</f>
        <v>1234</v>
      </c>
      <c r="E22" s="20">
        <f>E5+E13+E18+E10</f>
        <v>1713</v>
      </c>
      <c r="F22" s="21"/>
    </row>
  </sheetData>
  <sheetProtection/>
  <mergeCells count="2">
    <mergeCell ref="A2:F2"/>
    <mergeCell ref="A22:B22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23"/>
  <sheetViews>
    <sheetView zoomScalePageLayoutView="0" workbookViewId="0" topLeftCell="A1">
      <selection activeCell="C18" sqref="C18"/>
    </sheetView>
  </sheetViews>
  <sheetFormatPr defaultColWidth="9.00390625" defaultRowHeight="14.25"/>
  <cols>
    <col min="1" max="1" width="29.50390625" style="45" customWidth="1"/>
    <col min="2" max="2" width="13.625" style="45" customWidth="1"/>
    <col min="3" max="3" width="26.00390625" style="45" customWidth="1"/>
    <col min="4" max="4" width="13.50390625" style="45" customWidth="1"/>
  </cols>
  <sheetData>
    <row r="1" spans="1:4" ht="20.25">
      <c r="A1" s="35" t="s">
        <v>112</v>
      </c>
      <c r="B1"/>
      <c r="C1"/>
      <c r="D1"/>
    </row>
    <row r="2" spans="1:4" ht="44.25" customHeight="1">
      <c r="A2" s="116" t="s">
        <v>106</v>
      </c>
      <c r="B2" s="116"/>
      <c r="C2" s="116"/>
      <c r="D2" s="116"/>
    </row>
    <row r="3" spans="1:4" ht="14.25">
      <c r="A3" s="46"/>
      <c r="B3" s="46"/>
      <c r="C3" s="47"/>
      <c r="D3" s="48"/>
    </row>
    <row r="4" spans="1:4" ht="19.5" customHeight="1">
      <c r="A4" s="123" t="s">
        <v>69</v>
      </c>
      <c r="B4" s="123"/>
      <c r="C4" s="123" t="s">
        <v>70</v>
      </c>
      <c r="D4" s="123"/>
    </row>
    <row r="5" spans="1:4" ht="19.5" customHeight="1">
      <c r="A5" s="49" t="s">
        <v>48</v>
      </c>
      <c r="B5" s="49" t="s">
        <v>49</v>
      </c>
      <c r="C5" s="49" t="s">
        <v>48</v>
      </c>
      <c r="D5" s="50" t="s">
        <v>49</v>
      </c>
    </row>
    <row r="6" spans="1:4" ht="19.5" customHeight="1">
      <c r="A6" s="51" t="s">
        <v>101</v>
      </c>
      <c r="B6" s="52"/>
      <c r="C6" s="53" t="s">
        <v>71</v>
      </c>
      <c r="D6" s="52">
        <f>SUM(D7:D11)</f>
        <v>2947</v>
      </c>
    </row>
    <row r="7" spans="1:4" ht="19.5" customHeight="1">
      <c r="A7" s="51" t="s">
        <v>103</v>
      </c>
      <c r="B7" s="52"/>
      <c r="C7" s="51" t="s">
        <v>138</v>
      </c>
      <c r="D7" s="16">
        <v>249</v>
      </c>
    </row>
    <row r="8" spans="1:4" ht="19.5" customHeight="1">
      <c r="A8" s="54" t="s">
        <v>104</v>
      </c>
      <c r="B8" s="52"/>
      <c r="C8" s="51" t="s">
        <v>105</v>
      </c>
      <c r="D8" s="16">
        <v>46</v>
      </c>
    </row>
    <row r="9" spans="1:4" ht="19.5" customHeight="1">
      <c r="A9" s="54"/>
      <c r="B9" s="52"/>
      <c r="C9" s="150" t="s">
        <v>245</v>
      </c>
      <c r="D9" s="16">
        <v>1590</v>
      </c>
    </row>
    <row r="10" spans="1:4" ht="19.5" customHeight="1">
      <c r="A10" s="56"/>
      <c r="B10" s="52"/>
      <c r="C10" s="51" t="s">
        <v>139</v>
      </c>
      <c r="D10" s="16">
        <v>1050</v>
      </c>
    </row>
    <row r="11" spans="1:4" ht="19.5" customHeight="1">
      <c r="A11" s="54" t="s">
        <v>102</v>
      </c>
      <c r="B11" s="52">
        <f>B12+B13</f>
        <v>2947</v>
      </c>
      <c r="C11" s="55" t="s">
        <v>105</v>
      </c>
      <c r="D11" s="15">
        <v>12</v>
      </c>
    </row>
    <row r="12" spans="1:4" ht="19.5" customHeight="1">
      <c r="A12" s="51" t="s">
        <v>103</v>
      </c>
      <c r="B12" s="13">
        <v>2947</v>
      </c>
      <c r="C12" s="51"/>
      <c r="D12" s="52"/>
    </row>
    <row r="13" spans="1:4" ht="19.5" customHeight="1">
      <c r="A13" s="54" t="s">
        <v>104</v>
      </c>
      <c r="B13" s="52"/>
      <c r="C13" s="51"/>
      <c r="D13" s="52"/>
    </row>
    <row r="14" spans="1:4" ht="19.5" customHeight="1">
      <c r="A14" s="53"/>
      <c r="B14" s="52"/>
      <c r="C14" s="51"/>
      <c r="D14" s="52"/>
    </row>
    <row r="15" spans="1:4" ht="19.5" customHeight="1">
      <c r="A15" s="53"/>
      <c r="B15" s="52"/>
      <c r="C15" s="51"/>
      <c r="D15" s="52"/>
    </row>
    <row r="16" spans="1:4" ht="19.5" customHeight="1">
      <c r="A16" s="53"/>
      <c r="B16" s="52"/>
      <c r="C16" s="56"/>
      <c r="D16" s="52"/>
    </row>
    <row r="17" spans="1:4" ht="19.5" customHeight="1">
      <c r="A17" s="53"/>
      <c r="B17" s="52"/>
      <c r="C17" s="51" t="s">
        <v>72</v>
      </c>
      <c r="D17" s="57"/>
    </row>
    <row r="18" spans="1:4" ht="19.5" customHeight="1">
      <c r="A18" s="54"/>
      <c r="B18" s="58"/>
      <c r="C18" s="51"/>
      <c r="D18" s="57"/>
    </row>
    <row r="19" spans="1:4" ht="19.5" customHeight="1">
      <c r="A19" s="54"/>
      <c r="B19" s="58"/>
      <c r="C19" s="51"/>
      <c r="D19" s="57"/>
    </row>
    <row r="20" spans="1:4" ht="19.5" customHeight="1">
      <c r="A20" s="54"/>
      <c r="B20" s="58"/>
      <c r="C20" s="51"/>
      <c r="D20" s="57"/>
    </row>
    <row r="21" spans="1:4" ht="19.5" customHeight="1">
      <c r="A21" s="59" t="s">
        <v>61</v>
      </c>
      <c r="B21" s="60">
        <f>B11+B6</f>
        <v>2947</v>
      </c>
      <c r="C21" s="59" t="s">
        <v>62</v>
      </c>
      <c r="D21" s="60">
        <f>D6+D17</f>
        <v>2947</v>
      </c>
    </row>
    <row r="22" spans="1:4" ht="19.5" customHeight="1">
      <c r="A22" s="44" t="s">
        <v>73</v>
      </c>
      <c r="B22" s="61"/>
      <c r="C22" s="62"/>
      <c r="D22" s="61"/>
    </row>
    <row r="23" spans="1:4" ht="14.25">
      <c r="A23" s="61"/>
      <c r="B23" s="61"/>
      <c r="C23" s="62"/>
      <c r="D23" s="61"/>
    </row>
  </sheetData>
  <sheetProtection/>
  <mergeCells count="3">
    <mergeCell ref="A4:B4"/>
    <mergeCell ref="C4:D4"/>
    <mergeCell ref="A2:D2"/>
  </mergeCells>
  <printOptions/>
  <pageMargins left="0.7" right="0.31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R30"/>
  <sheetViews>
    <sheetView zoomScalePageLayoutView="0" workbookViewId="0" topLeftCell="A10">
      <selection activeCell="D6" sqref="D6:D24"/>
    </sheetView>
  </sheetViews>
  <sheetFormatPr defaultColWidth="5.125" defaultRowHeight="14.25"/>
  <cols>
    <col min="1" max="1" width="27.50390625" style="67" customWidth="1"/>
    <col min="2" max="2" width="15.75390625" style="67" customWidth="1"/>
    <col min="3" max="3" width="27.00390625" style="67" customWidth="1"/>
    <col min="4" max="4" width="15.75390625" style="67" customWidth="1"/>
    <col min="5" max="160" width="5.00390625" style="67" customWidth="1"/>
    <col min="161" max="16384" width="5.125" style="67" customWidth="1"/>
  </cols>
  <sheetData>
    <row r="1" ht="19.5" customHeight="1">
      <c r="A1" s="66" t="s">
        <v>113</v>
      </c>
    </row>
    <row r="2" spans="1:252" s="69" customFormat="1" ht="26.25" customHeight="1">
      <c r="A2" s="124" t="s">
        <v>107</v>
      </c>
      <c r="B2" s="124"/>
      <c r="C2" s="124"/>
      <c r="D2" s="124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</row>
    <row r="3" spans="1:252" s="69" customFormat="1" ht="18.75" customHeight="1">
      <c r="A3" s="70"/>
      <c r="B3" s="71"/>
      <c r="C3" s="68"/>
      <c r="D3" s="72" t="s">
        <v>0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</row>
    <row r="4" spans="1:252" s="69" customFormat="1" ht="22.5" customHeight="1">
      <c r="A4" s="125" t="s">
        <v>68</v>
      </c>
      <c r="B4" s="126"/>
      <c r="C4" s="127" t="s">
        <v>47</v>
      </c>
      <c r="D4" s="127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</row>
    <row r="5" spans="1:252" s="69" customFormat="1" ht="21" customHeight="1">
      <c r="A5" s="73" t="s">
        <v>48</v>
      </c>
      <c r="B5" s="73" t="s">
        <v>49</v>
      </c>
      <c r="C5" s="73" t="s">
        <v>48</v>
      </c>
      <c r="D5" s="73" t="s">
        <v>108</v>
      </c>
      <c r="E5" s="74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</row>
    <row r="6" spans="1:252" s="69" customFormat="1" ht="21" customHeight="1">
      <c r="A6" s="75" t="s">
        <v>38</v>
      </c>
      <c r="B6" s="76"/>
      <c r="C6" s="77" t="s">
        <v>18</v>
      </c>
      <c r="D6" s="13">
        <v>249</v>
      </c>
      <c r="E6" s="74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</row>
    <row r="7" spans="1:252" s="69" customFormat="1" ht="21" customHeight="1">
      <c r="A7" s="78" t="s">
        <v>25</v>
      </c>
      <c r="B7" s="13">
        <v>2947</v>
      </c>
      <c r="C7" s="75" t="s">
        <v>19</v>
      </c>
      <c r="D7" s="13"/>
      <c r="E7" s="74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</row>
    <row r="8" spans="1:252" s="69" customFormat="1" ht="21" customHeight="1">
      <c r="A8" s="78" t="s">
        <v>45</v>
      </c>
      <c r="B8" s="76"/>
      <c r="C8" s="75" t="s">
        <v>20</v>
      </c>
      <c r="D8" s="13"/>
      <c r="E8" s="74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</row>
    <row r="9" spans="1:252" s="69" customFormat="1" ht="21" customHeight="1">
      <c r="A9" s="77" t="s">
        <v>26</v>
      </c>
      <c r="B9" s="76"/>
      <c r="C9" s="75" t="s">
        <v>21</v>
      </c>
      <c r="D9" s="13"/>
      <c r="E9" s="74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</row>
    <row r="10" spans="1:252" s="69" customFormat="1" ht="21" customHeight="1">
      <c r="A10" s="78"/>
      <c r="B10" s="76"/>
      <c r="C10" s="75" t="s">
        <v>22</v>
      </c>
      <c r="D10" s="13"/>
      <c r="E10" s="74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</row>
    <row r="11" spans="1:252" s="69" customFormat="1" ht="21" customHeight="1">
      <c r="A11" s="77"/>
      <c r="B11" s="76"/>
      <c r="C11" s="75" t="s">
        <v>23</v>
      </c>
      <c r="D11" s="13"/>
      <c r="E11" s="74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</row>
    <row r="12" spans="1:252" s="69" customFormat="1" ht="21" customHeight="1">
      <c r="A12" s="77"/>
      <c r="B12" s="76"/>
      <c r="C12" s="75" t="s">
        <v>27</v>
      </c>
      <c r="D12" s="13"/>
      <c r="E12" s="74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</row>
    <row r="13" spans="1:252" s="69" customFormat="1" ht="21" customHeight="1">
      <c r="A13" s="78"/>
      <c r="B13" s="76"/>
      <c r="C13" s="77" t="s">
        <v>28</v>
      </c>
      <c r="D13" s="13"/>
      <c r="E13" s="74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</row>
    <row r="14" spans="1:252" s="69" customFormat="1" ht="21" customHeight="1">
      <c r="A14" s="78"/>
      <c r="B14" s="76"/>
      <c r="C14" s="75" t="s">
        <v>60</v>
      </c>
      <c r="D14" s="13">
        <v>46</v>
      </c>
      <c r="E14" s="74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</row>
    <row r="15" spans="1:252" s="69" customFormat="1" ht="21" customHeight="1">
      <c r="A15" s="78"/>
      <c r="B15" s="76"/>
      <c r="C15" s="77" t="s">
        <v>24</v>
      </c>
      <c r="D15" s="13"/>
      <c r="E15" s="74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</row>
    <row r="16" spans="1:252" s="69" customFormat="1" ht="21" customHeight="1">
      <c r="A16" s="78"/>
      <c r="B16" s="76"/>
      <c r="C16" s="75" t="s">
        <v>29</v>
      </c>
      <c r="D16" s="13">
        <v>1590</v>
      </c>
      <c r="E16" s="74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</row>
    <row r="17" spans="1:252" s="69" customFormat="1" ht="21" customHeight="1">
      <c r="A17" s="78"/>
      <c r="B17" s="76"/>
      <c r="C17" s="77" t="s">
        <v>30</v>
      </c>
      <c r="D17" s="13">
        <v>1050</v>
      </c>
      <c r="E17" s="74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</row>
    <row r="18" spans="1:252" s="69" customFormat="1" ht="21" customHeight="1">
      <c r="A18" s="75"/>
      <c r="B18" s="76"/>
      <c r="C18" s="75" t="s">
        <v>31</v>
      </c>
      <c r="D18" s="20"/>
      <c r="E18" s="74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</row>
    <row r="19" spans="1:252" s="69" customFormat="1" ht="21" customHeight="1">
      <c r="A19" s="75"/>
      <c r="B19" s="76"/>
      <c r="C19" s="75" t="s">
        <v>59</v>
      </c>
      <c r="D19" s="20"/>
      <c r="E19" s="74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</row>
    <row r="20" spans="1:252" s="69" customFormat="1" ht="21" customHeight="1">
      <c r="A20" s="75"/>
      <c r="B20" s="76"/>
      <c r="C20" s="75" t="s">
        <v>32</v>
      </c>
      <c r="D20" s="20"/>
      <c r="E20" s="74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</row>
    <row r="21" spans="1:252" s="69" customFormat="1" ht="21" customHeight="1">
      <c r="A21" s="77"/>
      <c r="B21" s="76"/>
      <c r="C21" s="77" t="s">
        <v>33</v>
      </c>
      <c r="D21" s="20"/>
      <c r="E21" s="74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</row>
    <row r="22" spans="1:252" s="69" customFormat="1" ht="21" customHeight="1">
      <c r="A22" s="77"/>
      <c r="B22" s="76"/>
      <c r="C22" s="77" t="s">
        <v>34</v>
      </c>
      <c r="D22" s="20"/>
      <c r="E22" s="74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</row>
    <row r="23" spans="1:252" s="69" customFormat="1" ht="21" customHeight="1">
      <c r="A23" s="78"/>
      <c r="B23" s="80"/>
      <c r="C23" s="75" t="s">
        <v>35</v>
      </c>
      <c r="D23" s="20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  <c r="IR23" s="74"/>
    </row>
    <row r="24" spans="1:252" s="69" customFormat="1" ht="21" customHeight="1">
      <c r="A24" s="78"/>
      <c r="B24" s="80"/>
      <c r="C24" s="75" t="s">
        <v>36</v>
      </c>
      <c r="D24" s="20">
        <v>12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  <c r="IR24" s="74"/>
    </row>
    <row r="25" spans="1:252" s="69" customFormat="1" ht="21" customHeight="1">
      <c r="A25" s="78"/>
      <c r="B25" s="80"/>
      <c r="C25" s="75" t="s">
        <v>37</v>
      </c>
      <c r="D25" s="1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  <c r="IR25" s="74"/>
    </row>
    <row r="26" spans="1:252" s="69" customFormat="1" ht="21" customHeight="1">
      <c r="A26" s="78"/>
      <c r="B26" s="80"/>
      <c r="C26" s="75" t="s">
        <v>58</v>
      </c>
      <c r="D26" s="79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</row>
    <row r="27" spans="1:252" s="69" customFormat="1" ht="21" customHeight="1">
      <c r="A27" s="78"/>
      <c r="B27" s="80"/>
      <c r="C27" s="75"/>
      <c r="D27" s="79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  <c r="IR27" s="74"/>
    </row>
    <row r="28" spans="1:252" s="83" customFormat="1" ht="21" customHeight="1">
      <c r="A28" s="81" t="s">
        <v>61</v>
      </c>
      <c r="B28" s="76">
        <f>SUM(B6:B27)</f>
        <v>2947</v>
      </c>
      <c r="C28" s="81" t="s">
        <v>62</v>
      </c>
      <c r="D28" s="82">
        <f>SUM(D6:D27)</f>
        <v>2947</v>
      </c>
      <c r="E28" s="74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</row>
    <row r="29" s="84" customFormat="1" ht="11.25">
      <c r="C29" s="85"/>
    </row>
    <row r="30" s="84" customFormat="1" ht="11.25">
      <c r="C30" s="85"/>
    </row>
  </sheetData>
  <sheetProtection/>
  <mergeCells count="3">
    <mergeCell ref="A2:D2"/>
    <mergeCell ref="A4:B4"/>
    <mergeCell ref="C4:D4"/>
  </mergeCells>
  <printOptions horizontalCentered="1"/>
  <pageMargins left="0.4724409448818898" right="0.4724409448818898" top="0.72" bottom="0.5511811023622047" header="0.2755905511811024" footer="0.2362204724409449"/>
  <pageSetup horizontalDpi="600" verticalDpi="600" orientation="portrait" paperSize="9" scale="9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23"/>
  <sheetViews>
    <sheetView zoomScalePageLayoutView="0" workbookViewId="0" topLeftCell="A10">
      <selection activeCell="D27" sqref="D27"/>
    </sheetView>
  </sheetViews>
  <sheetFormatPr defaultColWidth="9.00390625" defaultRowHeight="14.25"/>
  <cols>
    <col min="1" max="1" width="15.75390625" style="67" customWidth="1"/>
    <col min="2" max="2" width="18.125" style="67" customWidth="1"/>
    <col min="3" max="3" width="16.875" style="67" customWidth="1"/>
    <col min="4" max="7" width="16.375" style="67" customWidth="1"/>
    <col min="8" max="16384" width="9.00390625" style="67" customWidth="1"/>
  </cols>
  <sheetData>
    <row r="1" ht="20.25">
      <c r="A1" s="66" t="s">
        <v>114</v>
      </c>
    </row>
    <row r="2" spans="1:7" ht="31.5" customHeight="1">
      <c r="A2" s="124" t="s">
        <v>63</v>
      </c>
      <c r="B2" s="124"/>
      <c r="C2" s="124"/>
      <c r="D2" s="124"/>
      <c r="E2" s="124"/>
      <c r="F2" s="124"/>
      <c r="G2" s="124"/>
    </row>
    <row r="3" spans="1:7" ht="14.25">
      <c r="A3" s="86"/>
      <c r="B3" s="86"/>
      <c r="C3" s="86"/>
      <c r="D3" s="86"/>
      <c r="E3" s="86"/>
      <c r="F3" s="86"/>
      <c r="G3" s="90"/>
    </row>
    <row r="4" spans="1:7" s="91" customFormat="1" ht="21.75" customHeight="1">
      <c r="A4" s="128" t="s">
        <v>7</v>
      </c>
      <c r="B4" s="128" t="s">
        <v>15</v>
      </c>
      <c r="C4" s="128" t="s">
        <v>5</v>
      </c>
      <c r="D4" s="128" t="s">
        <v>13</v>
      </c>
      <c r="E4" s="129" t="s">
        <v>17</v>
      </c>
      <c r="F4" s="129" t="s">
        <v>44</v>
      </c>
      <c r="G4" s="131" t="s">
        <v>39</v>
      </c>
    </row>
    <row r="5" spans="1:7" s="91" customFormat="1" ht="32.25" customHeight="1">
      <c r="A5" s="128"/>
      <c r="B5" s="128"/>
      <c r="C5" s="128"/>
      <c r="D5" s="128"/>
      <c r="E5" s="130"/>
      <c r="F5" s="130"/>
      <c r="G5" s="132"/>
    </row>
    <row r="6" spans="1:7" s="112" customFormat="1" ht="19.5" customHeight="1">
      <c r="A6" s="18" t="s">
        <v>123</v>
      </c>
      <c r="B6" s="18" t="s">
        <v>124</v>
      </c>
      <c r="C6" s="21">
        <f>SUM(D6:G6)</f>
        <v>249</v>
      </c>
      <c r="D6" s="21"/>
      <c r="E6" s="21">
        <f>E7</f>
        <v>249</v>
      </c>
      <c r="F6" s="111"/>
      <c r="G6" s="111"/>
    </row>
    <row r="7" spans="1:7" s="112" customFormat="1" ht="19.5" customHeight="1">
      <c r="A7" s="99">
        <v>20132</v>
      </c>
      <c r="B7" s="99" t="s">
        <v>125</v>
      </c>
      <c r="C7" s="21">
        <f aca="true" t="shared" si="0" ref="C7:C23">SUM(D7:G7)</f>
        <v>249</v>
      </c>
      <c r="D7" s="101"/>
      <c r="E7" s="101">
        <f>SUM(E8:E9)</f>
        <v>249</v>
      </c>
      <c r="F7" s="111"/>
      <c r="G7" s="111"/>
    </row>
    <row r="8" spans="1:7" s="112" customFormat="1" ht="19.5" customHeight="1">
      <c r="A8" s="99">
        <v>2013201</v>
      </c>
      <c r="B8" s="99" t="s">
        <v>126</v>
      </c>
      <c r="C8" s="21">
        <f t="shared" si="0"/>
        <v>126</v>
      </c>
      <c r="D8" s="101"/>
      <c r="E8" s="101">
        <v>126</v>
      </c>
      <c r="F8" s="111"/>
      <c r="G8" s="111"/>
    </row>
    <row r="9" spans="1:7" s="112" customFormat="1" ht="19.5" customHeight="1">
      <c r="A9" s="99">
        <v>2013202</v>
      </c>
      <c r="B9" s="99" t="s">
        <v>127</v>
      </c>
      <c r="C9" s="21">
        <f t="shared" si="0"/>
        <v>123</v>
      </c>
      <c r="D9" s="101"/>
      <c r="E9" s="101">
        <v>123</v>
      </c>
      <c r="F9" s="111"/>
      <c r="G9" s="111"/>
    </row>
    <row r="10" spans="1:7" s="112" customFormat="1" ht="19.5" customHeight="1">
      <c r="A10" s="99">
        <v>210</v>
      </c>
      <c r="B10" s="99" t="s">
        <v>128</v>
      </c>
      <c r="C10" s="21">
        <f t="shared" si="0"/>
        <v>46</v>
      </c>
      <c r="D10" s="101"/>
      <c r="E10" s="101">
        <v>46</v>
      </c>
      <c r="F10" s="111"/>
      <c r="G10" s="111"/>
    </row>
    <row r="11" spans="1:7" s="112" customFormat="1" ht="19.5" customHeight="1">
      <c r="A11" s="99">
        <v>21005</v>
      </c>
      <c r="B11" s="99" t="s">
        <v>129</v>
      </c>
      <c r="C11" s="21">
        <f t="shared" si="0"/>
        <v>46</v>
      </c>
      <c r="D11" s="101"/>
      <c r="E11" s="101">
        <v>46</v>
      </c>
      <c r="F11" s="111"/>
      <c r="G11" s="111"/>
    </row>
    <row r="12" spans="1:7" s="112" customFormat="1" ht="19.5" customHeight="1">
      <c r="A12" s="99">
        <v>2100501</v>
      </c>
      <c r="B12" s="99" t="s">
        <v>130</v>
      </c>
      <c r="C12" s="21">
        <f t="shared" si="0"/>
        <v>46</v>
      </c>
      <c r="D12" s="101"/>
      <c r="E12" s="101">
        <v>46</v>
      </c>
      <c r="F12" s="111"/>
      <c r="G12" s="111"/>
    </row>
    <row r="13" spans="1:7" s="112" customFormat="1" ht="19.5" customHeight="1">
      <c r="A13" s="150">
        <v>212</v>
      </c>
      <c r="B13" s="150" t="s">
        <v>245</v>
      </c>
      <c r="C13" s="21">
        <f t="shared" si="0"/>
        <v>1590</v>
      </c>
      <c r="D13" s="101"/>
      <c r="E13" s="101">
        <v>1590</v>
      </c>
      <c r="F13" s="111"/>
      <c r="G13" s="111"/>
    </row>
    <row r="14" spans="1:7" s="112" customFormat="1" ht="19.5" customHeight="1">
      <c r="A14" s="150">
        <v>21299</v>
      </c>
      <c r="B14" s="150" t="s">
        <v>246</v>
      </c>
      <c r="C14" s="21">
        <f t="shared" si="0"/>
        <v>1590</v>
      </c>
      <c r="D14" s="101"/>
      <c r="E14" s="101">
        <v>1590</v>
      </c>
      <c r="F14" s="111"/>
      <c r="G14" s="111"/>
    </row>
    <row r="15" spans="1:7" s="112" customFormat="1" ht="19.5" customHeight="1">
      <c r="A15" s="150">
        <v>2129999</v>
      </c>
      <c r="B15" s="150" t="s">
        <v>247</v>
      </c>
      <c r="C15" s="21">
        <f t="shared" si="0"/>
        <v>1590</v>
      </c>
      <c r="D15" s="101"/>
      <c r="E15" s="101">
        <v>1590</v>
      </c>
      <c r="F15" s="111"/>
      <c r="G15" s="111"/>
    </row>
    <row r="16" spans="1:7" s="112" customFormat="1" ht="19.5" customHeight="1">
      <c r="A16" s="99">
        <v>213</v>
      </c>
      <c r="B16" s="99" t="s">
        <v>131</v>
      </c>
      <c r="C16" s="21">
        <f t="shared" si="0"/>
        <v>1050</v>
      </c>
      <c r="D16" s="101"/>
      <c r="E16" s="101">
        <v>1050</v>
      </c>
      <c r="F16" s="111"/>
      <c r="G16" s="111"/>
    </row>
    <row r="17" spans="1:7" s="112" customFormat="1" ht="19.5" customHeight="1">
      <c r="A17" s="99">
        <v>21307</v>
      </c>
      <c r="B17" s="99" t="s">
        <v>132</v>
      </c>
      <c r="C17" s="21">
        <f t="shared" si="0"/>
        <v>1050</v>
      </c>
      <c r="D17" s="101"/>
      <c r="E17" s="101">
        <v>1050</v>
      </c>
      <c r="F17" s="111"/>
      <c r="G17" s="111"/>
    </row>
    <row r="18" spans="1:7" s="112" customFormat="1" ht="19.5" customHeight="1">
      <c r="A18" s="99">
        <v>2130705</v>
      </c>
      <c r="B18" s="99" t="s">
        <v>133</v>
      </c>
      <c r="C18" s="21">
        <f t="shared" si="0"/>
        <v>1050</v>
      </c>
      <c r="D18" s="101"/>
      <c r="E18" s="101">
        <v>1050</v>
      </c>
      <c r="F18" s="111"/>
      <c r="G18" s="111"/>
    </row>
    <row r="19" spans="1:7" s="112" customFormat="1" ht="19.5" customHeight="1">
      <c r="A19" s="100">
        <v>221</v>
      </c>
      <c r="B19" s="100" t="s">
        <v>134</v>
      </c>
      <c r="C19" s="21">
        <f t="shared" si="0"/>
        <v>12</v>
      </c>
      <c r="D19" s="101"/>
      <c r="E19" s="101">
        <v>12</v>
      </c>
      <c r="F19" s="111"/>
      <c r="G19" s="111"/>
    </row>
    <row r="20" spans="1:7" s="112" customFormat="1" ht="19.5" customHeight="1">
      <c r="A20" s="100">
        <v>22102</v>
      </c>
      <c r="B20" s="100" t="s">
        <v>135</v>
      </c>
      <c r="C20" s="21">
        <f t="shared" si="0"/>
        <v>12</v>
      </c>
      <c r="D20" s="101"/>
      <c r="E20" s="101">
        <v>12</v>
      </c>
      <c r="F20" s="111"/>
      <c r="G20" s="111"/>
    </row>
    <row r="21" spans="1:7" s="112" customFormat="1" ht="19.5" customHeight="1">
      <c r="A21" s="100">
        <v>2210201</v>
      </c>
      <c r="B21" s="100" t="s">
        <v>136</v>
      </c>
      <c r="C21" s="21">
        <f t="shared" si="0"/>
        <v>12</v>
      </c>
      <c r="D21" s="101"/>
      <c r="E21" s="101">
        <v>12</v>
      </c>
      <c r="F21" s="111"/>
      <c r="G21" s="111"/>
    </row>
    <row r="22" spans="1:7" s="112" customFormat="1" ht="19.5" customHeight="1">
      <c r="A22" s="18"/>
      <c r="B22" s="18"/>
      <c r="C22" s="21">
        <f t="shared" si="0"/>
        <v>0</v>
      </c>
      <c r="D22" s="101"/>
      <c r="E22" s="101"/>
      <c r="F22" s="111"/>
      <c r="G22" s="111"/>
    </row>
    <row r="23" spans="1:7" s="112" customFormat="1" ht="19.5" customHeight="1">
      <c r="A23" s="119" t="s">
        <v>5</v>
      </c>
      <c r="B23" s="119"/>
      <c r="C23" s="101">
        <f t="shared" si="0"/>
        <v>2947</v>
      </c>
      <c r="D23" s="101"/>
      <c r="E23" s="101">
        <f>E6+E10+E13+E16+E19</f>
        <v>2947</v>
      </c>
      <c r="F23" s="111"/>
      <c r="G23" s="111"/>
    </row>
  </sheetData>
  <sheetProtection/>
  <mergeCells count="9">
    <mergeCell ref="A23:B23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F22"/>
  <sheetViews>
    <sheetView zoomScalePageLayoutView="0" workbookViewId="0" topLeftCell="A1">
      <selection activeCell="A5" sqref="A5:E22"/>
    </sheetView>
  </sheetViews>
  <sheetFormatPr defaultColWidth="9.00390625" defaultRowHeight="14.25"/>
  <cols>
    <col min="1" max="1" width="20.00390625" style="67" customWidth="1"/>
    <col min="2" max="2" width="27.125" style="67" customWidth="1"/>
    <col min="3" max="3" width="21.00390625" style="67" customWidth="1"/>
    <col min="4" max="4" width="21.125" style="67" customWidth="1"/>
    <col min="5" max="5" width="18.75390625" style="67" customWidth="1"/>
    <col min="6" max="6" width="22.75390625" style="67" customWidth="1"/>
    <col min="7" max="16384" width="9.00390625" style="67" customWidth="1"/>
  </cols>
  <sheetData>
    <row r="1" ht="20.25">
      <c r="A1" s="66" t="s">
        <v>115</v>
      </c>
    </row>
    <row r="2" spans="1:6" ht="27.75" customHeight="1">
      <c r="A2" s="124" t="s">
        <v>64</v>
      </c>
      <c r="B2" s="124"/>
      <c r="C2" s="124"/>
      <c r="D2" s="124"/>
      <c r="E2" s="124"/>
      <c r="F2" s="124"/>
    </row>
    <row r="3" spans="1:6" ht="22.5" customHeight="1">
      <c r="A3" s="86"/>
      <c r="B3" s="86"/>
      <c r="C3" s="86"/>
      <c r="D3" s="86"/>
      <c r="E3" s="86"/>
      <c r="F3" s="87" t="s">
        <v>1</v>
      </c>
    </row>
    <row r="4" spans="1:6" ht="22.5" customHeight="1">
      <c r="A4" s="88" t="s">
        <v>7</v>
      </c>
      <c r="B4" s="88" t="s">
        <v>15</v>
      </c>
      <c r="C4" s="88" t="s">
        <v>5</v>
      </c>
      <c r="D4" s="88" t="s">
        <v>6</v>
      </c>
      <c r="E4" s="88" t="s">
        <v>3</v>
      </c>
      <c r="F4" s="89" t="s">
        <v>55</v>
      </c>
    </row>
    <row r="5" spans="1:6" s="112" customFormat="1" ht="19.5" customHeight="1">
      <c r="A5" s="18" t="s">
        <v>123</v>
      </c>
      <c r="B5" s="18" t="s">
        <v>124</v>
      </c>
      <c r="C5" s="20">
        <f>D5+E5</f>
        <v>249</v>
      </c>
      <c r="D5" s="21">
        <f>D6</f>
        <v>126</v>
      </c>
      <c r="E5" s="20">
        <f>E6</f>
        <v>123</v>
      </c>
      <c r="F5" s="111"/>
    </row>
    <row r="6" spans="1:6" s="112" customFormat="1" ht="19.5" customHeight="1">
      <c r="A6" s="99">
        <v>20132</v>
      </c>
      <c r="B6" s="99" t="s">
        <v>125</v>
      </c>
      <c r="C6" s="20">
        <f aca="true" t="shared" si="0" ref="C6:C22">D6+E6</f>
        <v>249</v>
      </c>
      <c r="D6" s="101">
        <f>SUM(D7:D8)</f>
        <v>126</v>
      </c>
      <c r="E6" s="20">
        <f>SUM(E7:E9)</f>
        <v>123</v>
      </c>
      <c r="F6" s="111"/>
    </row>
    <row r="7" spans="1:6" s="112" customFormat="1" ht="19.5" customHeight="1">
      <c r="A7" s="99">
        <v>2013201</v>
      </c>
      <c r="B7" s="99" t="s">
        <v>126</v>
      </c>
      <c r="C7" s="20">
        <f t="shared" si="0"/>
        <v>126</v>
      </c>
      <c r="D7" s="101">
        <v>126</v>
      </c>
      <c r="E7" s="20"/>
      <c r="F7" s="111"/>
    </row>
    <row r="8" spans="1:6" s="112" customFormat="1" ht="19.5" customHeight="1">
      <c r="A8" s="99">
        <v>2013202</v>
      </c>
      <c r="B8" s="99" t="s">
        <v>127</v>
      </c>
      <c r="C8" s="20">
        <f t="shared" si="0"/>
        <v>123</v>
      </c>
      <c r="D8" s="101"/>
      <c r="E8" s="101">
        <v>123</v>
      </c>
      <c r="F8" s="111"/>
    </row>
    <row r="9" spans="1:6" s="112" customFormat="1" ht="19.5" customHeight="1">
      <c r="A9" s="99">
        <v>210</v>
      </c>
      <c r="B9" s="99" t="s">
        <v>128</v>
      </c>
      <c r="C9" s="20">
        <f t="shared" si="0"/>
        <v>46</v>
      </c>
      <c r="D9" s="101">
        <v>46</v>
      </c>
      <c r="E9" s="20"/>
      <c r="F9" s="111"/>
    </row>
    <row r="10" spans="1:6" s="112" customFormat="1" ht="19.5" customHeight="1">
      <c r="A10" s="99">
        <v>21005</v>
      </c>
      <c r="B10" s="99" t="s">
        <v>129</v>
      </c>
      <c r="C10" s="20">
        <f t="shared" si="0"/>
        <v>46</v>
      </c>
      <c r="D10" s="101">
        <v>46</v>
      </c>
      <c r="E10" s="20"/>
      <c r="F10" s="111"/>
    </row>
    <row r="11" spans="1:6" s="112" customFormat="1" ht="19.5" customHeight="1">
      <c r="A11" s="99">
        <v>2100501</v>
      </c>
      <c r="B11" s="99" t="s">
        <v>130</v>
      </c>
      <c r="C11" s="20">
        <f t="shared" si="0"/>
        <v>46</v>
      </c>
      <c r="D11" s="101">
        <v>46</v>
      </c>
      <c r="E11" s="20"/>
      <c r="F11" s="111"/>
    </row>
    <row r="12" spans="1:6" s="112" customFormat="1" ht="19.5" customHeight="1">
      <c r="A12" s="150">
        <v>212</v>
      </c>
      <c r="B12" s="150" t="s">
        <v>245</v>
      </c>
      <c r="C12" s="20">
        <f t="shared" si="0"/>
        <v>1590</v>
      </c>
      <c r="D12" s="101"/>
      <c r="E12" s="101">
        <v>1590</v>
      </c>
      <c r="F12" s="111"/>
    </row>
    <row r="13" spans="1:6" s="112" customFormat="1" ht="19.5" customHeight="1">
      <c r="A13" s="150">
        <v>21299</v>
      </c>
      <c r="B13" s="150" t="s">
        <v>246</v>
      </c>
      <c r="C13" s="20">
        <f t="shared" si="0"/>
        <v>1590</v>
      </c>
      <c r="D13" s="101"/>
      <c r="E13" s="101">
        <v>1590</v>
      </c>
      <c r="F13" s="111"/>
    </row>
    <row r="14" spans="1:6" s="112" customFormat="1" ht="19.5" customHeight="1">
      <c r="A14" s="150">
        <v>2129999</v>
      </c>
      <c r="B14" s="150" t="s">
        <v>247</v>
      </c>
      <c r="C14" s="20">
        <f t="shared" si="0"/>
        <v>1590</v>
      </c>
      <c r="D14" s="101"/>
      <c r="E14" s="101">
        <v>1590</v>
      </c>
      <c r="F14" s="111"/>
    </row>
    <row r="15" spans="1:6" s="112" customFormat="1" ht="19.5" customHeight="1">
      <c r="A15" s="99">
        <v>213</v>
      </c>
      <c r="B15" s="99" t="s">
        <v>131</v>
      </c>
      <c r="C15" s="20">
        <f t="shared" si="0"/>
        <v>1050</v>
      </c>
      <c r="D15" s="101">
        <v>1050</v>
      </c>
      <c r="E15" s="20"/>
      <c r="F15" s="111"/>
    </row>
    <row r="16" spans="1:6" s="112" customFormat="1" ht="19.5" customHeight="1">
      <c r="A16" s="99">
        <v>21307</v>
      </c>
      <c r="B16" s="99" t="s">
        <v>132</v>
      </c>
      <c r="C16" s="20">
        <f t="shared" si="0"/>
        <v>1050</v>
      </c>
      <c r="D16" s="101">
        <v>1050</v>
      </c>
      <c r="E16" s="20"/>
      <c r="F16" s="111"/>
    </row>
    <row r="17" spans="1:6" s="112" customFormat="1" ht="19.5" customHeight="1">
      <c r="A17" s="99">
        <v>2130705</v>
      </c>
      <c r="B17" s="99" t="s">
        <v>133</v>
      </c>
      <c r="C17" s="20">
        <f t="shared" si="0"/>
        <v>1050</v>
      </c>
      <c r="D17" s="101">
        <v>1050</v>
      </c>
      <c r="E17" s="20"/>
      <c r="F17" s="111"/>
    </row>
    <row r="18" spans="1:6" s="112" customFormat="1" ht="19.5" customHeight="1">
      <c r="A18" s="100">
        <v>221</v>
      </c>
      <c r="B18" s="100" t="s">
        <v>134</v>
      </c>
      <c r="C18" s="110">
        <f t="shared" si="0"/>
        <v>12</v>
      </c>
      <c r="D18" s="101">
        <v>12</v>
      </c>
      <c r="E18" s="20"/>
      <c r="F18" s="111"/>
    </row>
    <row r="19" spans="1:6" s="112" customFormat="1" ht="19.5" customHeight="1">
      <c r="A19" s="100">
        <v>22102</v>
      </c>
      <c r="B19" s="100" t="s">
        <v>135</v>
      </c>
      <c r="C19" s="110">
        <f t="shared" si="0"/>
        <v>12</v>
      </c>
      <c r="D19" s="101">
        <v>12</v>
      </c>
      <c r="E19" s="20"/>
      <c r="F19" s="111"/>
    </row>
    <row r="20" spans="1:6" s="112" customFormat="1" ht="19.5" customHeight="1">
      <c r="A20" s="100">
        <v>2210201</v>
      </c>
      <c r="B20" s="100" t="s">
        <v>136</v>
      </c>
      <c r="C20" s="110">
        <f t="shared" si="0"/>
        <v>12</v>
      </c>
      <c r="D20" s="101">
        <v>12</v>
      </c>
      <c r="E20" s="20"/>
      <c r="F20" s="111"/>
    </row>
    <row r="21" spans="1:6" s="112" customFormat="1" ht="19.5" customHeight="1">
      <c r="A21" s="18"/>
      <c r="B21" s="18"/>
      <c r="C21" s="20"/>
      <c r="D21" s="101"/>
      <c r="E21" s="20"/>
      <c r="F21" s="111"/>
    </row>
    <row r="22" spans="1:6" s="112" customFormat="1" ht="19.5" customHeight="1">
      <c r="A22" s="119" t="s">
        <v>5</v>
      </c>
      <c r="B22" s="119"/>
      <c r="C22" s="20">
        <f t="shared" si="0"/>
        <v>2947</v>
      </c>
      <c r="D22" s="101">
        <f>D5+D9+D12+D15+D18</f>
        <v>1234</v>
      </c>
      <c r="E22" s="20">
        <f>E5+E13+E18+E10</f>
        <v>1713</v>
      </c>
      <c r="F22" s="111"/>
    </row>
  </sheetData>
  <sheetProtection/>
  <mergeCells count="2">
    <mergeCell ref="A2:F2"/>
    <mergeCell ref="A22:B22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D56"/>
  <sheetViews>
    <sheetView showZeros="0" zoomScalePageLayoutView="0" workbookViewId="0" topLeftCell="A40">
      <selection activeCell="D53" sqref="D53"/>
    </sheetView>
  </sheetViews>
  <sheetFormatPr defaultColWidth="9.00390625" defaultRowHeight="14.25"/>
  <cols>
    <col min="1" max="1" width="19.625" style="0" customWidth="1"/>
    <col min="2" max="2" width="32.00390625" style="0" bestFit="1" customWidth="1"/>
    <col min="3" max="3" width="19.625" style="0" customWidth="1"/>
    <col min="4" max="4" width="19.375" style="0" customWidth="1"/>
  </cols>
  <sheetData>
    <row r="1" ht="38.25" customHeight="1">
      <c r="A1" s="37" t="s">
        <v>116</v>
      </c>
    </row>
    <row r="2" spans="1:4" ht="69" customHeight="1">
      <c r="A2" s="116" t="s">
        <v>109</v>
      </c>
      <c r="B2" s="116"/>
      <c r="C2" s="116"/>
      <c r="D2" s="116"/>
    </row>
    <row r="3" spans="1:4" ht="21" customHeight="1">
      <c r="A3" s="10"/>
      <c r="B3" s="10"/>
      <c r="C3" s="10"/>
      <c r="D3" s="41" t="s">
        <v>57</v>
      </c>
    </row>
    <row r="4" spans="1:4" s="30" customFormat="1" ht="31.5" customHeight="1">
      <c r="A4" s="40" t="s">
        <v>56</v>
      </c>
      <c r="B4" s="40" t="s">
        <v>51</v>
      </c>
      <c r="C4" s="40" t="s">
        <v>2</v>
      </c>
      <c r="D4" s="40" t="s">
        <v>55</v>
      </c>
    </row>
    <row r="5" spans="1:4" ht="21.75" customHeight="1">
      <c r="A5" s="103" t="s">
        <v>140</v>
      </c>
      <c r="B5" s="104" t="s">
        <v>141</v>
      </c>
      <c r="C5" s="113">
        <f>SUM(C6:C12)</f>
        <v>112</v>
      </c>
      <c r="D5" s="40"/>
    </row>
    <row r="6" spans="1:4" ht="21.75" customHeight="1">
      <c r="A6" s="103" t="s">
        <v>142</v>
      </c>
      <c r="B6" s="104" t="s">
        <v>143</v>
      </c>
      <c r="C6" s="113">
        <v>59</v>
      </c>
      <c r="D6" s="40"/>
    </row>
    <row r="7" spans="1:4" ht="21.75" customHeight="1">
      <c r="A7" s="103" t="s">
        <v>144</v>
      </c>
      <c r="B7" s="104" t="s">
        <v>145</v>
      </c>
      <c r="C7" s="113">
        <v>18</v>
      </c>
      <c r="D7" s="40"/>
    </row>
    <row r="8" spans="1:4" ht="19.5" customHeight="1">
      <c r="A8" s="103" t="s">
        <v>146</v>
      </c>
      <c r="B8" s="104" t="s">
        <v>147</v>
      </c>
      <c r="C8" s="113">
        <v>13</v>
      </c>
      <c r="D8" s="40"/>
    </row>
    <row r="9" spans="1:4" ht="19.5" customHeight="1">
      <c r="A9" s="103" t="s">
        <v>148</v>
      </c>
      <c r="B9" s="104" t="s">
        <v>149</v>
      </c>
      <c r="C9" s="113">
        <v>0</v>
      </c>
      <c r="D9" s="40"/>
    </row>
    <row r="10" spans="1:4" ht="19.5" customHeight="1">
      <c r="A10" s="103" t="s">
        <v>150</v>
      </c>
      <c r="B10" s="104" t="s">
        <v>151</v>
      </c>
      <c r="C10" s="113">
        <v>0</v>
      </c>
      <c r="D10" s="40"/>
    </row>
    <row r="11" spans="1:4" ht="19.5" customHeight="1">
      <c r="A11" s="103" t="s">
        <v>152</v>
      </c>
      <c r="B11" s="104" t="s">
        <v>153</v>
      </c>
      <c r="C11" s="113">
        <v>0</v>
      </c>
      <c r="D11" s="40"/>
    </row>
    <row r="12" spans="1:4" ht="19.5" customHeight="1">
      <c r="A12" s="103" t="s">
        <v>154</v>
      </c>
      <c r="B12" s="104" t="s">
        <v>155</v>
      </c>
      <c r="C12" s="113">
        <v>22</v>
      </c>
      <c r="D12" s="40"/>
    </row>
    <row r="13" spans="1:4" ht="19.5" customHeight="1">
      <c r="A13" s="103" t="s">
        <v>156</v>
      </c>
      <c r="B13" s="104" t="s">
        <v>157</v>
      </c>
      <c r="C13" s="113">
        <f>SUM(C14:C40)</f>
        <v>14</v>
      </c>
      <c r="D13" s="40"/>
    </row>
    <row r="14" spans="1:4" ht="19.5" customHeight="1">
      <c r="A14" s="103" t="s">
        <v>158</v>
      </c>
      <c r="B14" s="104" t="s">
        <v>159</v>
      </c>
      <c r="C14" s="113">
        <v>6</v>
      </c>
      <c r="D14" s="40"/>
    </row>
    <row r="15" spans="1:4" ht="19.5" customHeight="1">
      <c r="A15" s="103" t="s">
        <v>160</v>
      </c>
      <c r="B15" s="104" t="s">
        <v>161</v>
      </c>
      <c r="C15" s="113"/>
      <c r="D15" s="40"/>
    </row>
    <row r="16" spans="1:4" ht="19.5" customHeight="1">
      <c r="A16" s="103" t="s">
        <v>162</v>
      </c>
      <c r="B16" s="104" t="s">
        <v>163</v>
      </c>
      <c r="C16" s="113"/>
      <c r="D16" s="40"/>
    </row>
    <row r="17" spans="1:4" ht="19.5" customHeight="1">
      <c r="A17" s="103" t="s">
        <v>164</v>
      </c>
      <c r="B17" s="104" t="s">
        <v>165</v>
      </c>
      <c r="C17" s="113"/>
      <c r="D17" s="40"/>
    </row>
    <row r="18" spans="1:4" ht="19.5" customHeight="1">
      <c r="A18" s="103" t="s">
        <v>166</v>
      </c>
      <c r="B18" s="104" t="s">
        <v>167</v>
      </c>
      <c r="C18" s="113"/>
      <c r="D18" s="40"/>
    </row>
    <row r="19" spans="1:4" ht="19.5" customHeight="1">
      <c r="A19" s="103" t="s">
        <v>168</v>
      </c>
      <c r="B19" s="104" t="s">
        <v>169</v>
      </c>
      <c r="C19" s="113"/>
      <c r="D19" s="40"/>
    </row>
    <row r="20" spans="1:4" ht="19.5" customHeight="1">
      <c r="A20" s="103" t="s">
        <v>170</v>
      </c>
      <c r="B20" s="104" t="s">
        <v>171</v>
      </c>
      <c r="C20" s="113">
        <v>0</v>
      </c>
      <c r="D20" s="40"/>
    </row>
    <row r="21" spans="1:4" ht="19.5" customHeight="1">
      <c r="A21" s="103" t="s">
        <v>172</v>
      </c>
      <c r="B21" s="104" t="s">
        <v>173</v>
      </c>
      <c r="C21" s="113"/>
      <c r="D21" s="40"/>
    </row>
    <row r="22" spans="1:4" ht="19.5" customHeight="1">
      <c r="A22" s="103" t="s">
        <v>174</v>
      </c>
      <c r="B22" s="104" t="s">
        <v>175</v>
      </c>
      <c r="C22" s="113"/>
      <c r="D22" s="40"/>
    </row>
    <row r="23" spans="1:4" ht="19.5" customHeight="1">
      <c r="A23" s="103" t="s">
        <v>176</v>
      </c>
      <c r="B23" s="104" t="s">
        <v>177</v>
      </c>
      <c r="C23" s="113">
        <v>0</v>
      </c>
      <c r="D23" s="40"/>
    </row>
    <row r="24" spans="1:4" ht="19.5" customHeight="1">
      <c r="A24" s="103" t="s">
        <v>178</v>
      </c>
      <c r="B24" s="104" t="s">
        <v>179</v>
      </c>
      <c r="C24" s="113"/>
      <c r="D24" s="40"/>
    </row>
    <row r="25" spans="1:4" ht="19.5" customHeight="1">
      <c r="A25" s="103" t="s">
        <v>180</v>
      </c>
      <c r="B25" s="104" t="s">
        <v>181</v>
      </c>
      <c r="C25" s="113"/>
      <c r="D25" s="40"/>
    </row>
    <row r="26" spans="1:4" ht="19.5" customHeight="1">
      <c r="A26" s="103" t="s">
        <v>182</v>
      </c>
      <c r="B26" s="104" t="s">
        <v>183</v>
      </c>
      <c r="C26" s="113"/>
      <c r="D26" s="40"/>
    </row>
    <row r="27" spans="1:4" ht="19.5" customHeight="1">
      <c r="A27" s="103" t="s">
        <v>184</v>
      </c>
      <c r="B27" s="104" t="s">
        <v>185</v>
      </c>
      <c r="C27" s="113">
        <v>0</v>
      </c>
      <c r="D27" s="40"/>
    </row>
    <row r="28" spans="1:4" ht="19.5" customHeight="1">
      <c r="A28" s="103" t="s">
        <v>186</v>
      </c>
      <c r="B28" s="104" t="s">
        <v>187</v>
      </c>
      <c r="C28" s="113"/>
      <c r="D28" s="40"/>
    </row>
    <row r="29" spans="1:4" ht="19.5" customHeight="1">
      <c r="A29" s="103" t="s">
        <v>188</v>
      </c>
      <c r="B29" s="104" t="s">
        <v>189</v>
      </c>
      <c r="C29" s="113">
        <v>6.5</v>
      </c>
      <c r="D29" s="40"/>
    </row>
    <row r="30" spans="1:4" ht="19.5" customHeight="1">
      <c r="A30" s="103" t="s">
        <v>190</v>
      </c>
      <c r="B30" s="104" t="s">
        <v>191</v>
      </c>
      <c r="C30" s="113"/>
      <c r="D30" s="40"/>
    </row>
    <row r="31" spans="1:4" ht="19.5" customHeight="1">
      <c r="A31" s="103" t="s">
        <v>192</v>
      </c>
      <c r="B31" s="104" t="s">
        <v>193</v>
      </c>
      <c r="C31" s="113"/>
      <c r="D31" s="40"/>
    </row>
    <row r="32" spans="1:4" ht="19.5" customHeight="1">
      <c r="A32" s="103" t="s">
        <v>194</v>
      </c>
      <c r="B32" s="104" t="s">
        <v>195</v>
      </c>
      <c r="C32" s="113"/>
      <c r="D32" s="40"/>
    </row>
    <row r="33" spans="1:4" ht="19.5" customHeight="1">
      <c r="A33" s="103" t="s">
        <v>196</v>
      </c>
      <c r="B33" s="104" t="s">
        <v>197</v>
      </c>
      <c r="C33" s="113">
        <v>1.5</v>
      </c>
      <c r="D33" s="40"/>
    </row>
    <row r="34" spans="1:4" ht="19.5" customHeight="1">
      <c r="A34" s="103" t="s">
        <v>198</v>
      </c>
      <c r="B34" s="104" t="s">
        <v>199</v>
      </c>
      <c r="C34" s="113"/>
      <c r="D34" s="40"/>
    </row>
    <row r="35" spans="1:4" ht="19.5" customHeight="1">
      <c r="A35" s="103" t="s">
        <v>200</v>
      </c>
      <c r="B35" s="104" t="s">
        <v>201</v>
      </c>
      <c r="C35" s="113"/>
      <c r="D35" s="40"/>
    </row>
    <row r="36" spans="1:4" ht="19.5" customHeight="1">
      <c r="A36" s="103" t="s">
        <v>202</v>
      </c>
      <c r="B36" s="104" t="s">
        <v>203</v>
      </c>
      <c r="C36" s="113"/>
      <c r="D36" s="40"/>
    </row>
    <row r="37" spans="1:4" ht="19.5" customHeight="1">
      <c r="A37" s="103" t="s">
        <v>204</v>
      </c>
      <c r="B37" s="104" t="s">
        <v>205</v>
      </c>
      <c r="C37" s="113"/>
      <c r="D37" s="40"/>
    </row>
    <row r="38" spans="1:4" ht="19.5" customHeight="1">
      <c r="A38" s="103" t="s">
        <v>206</v>
      </c>
      <c r="B38" s="104" t="s">
        <v>207</v>
      </c>
      <c r="C38" s="113"/>
      <c r="D38" s="40"/>
    </row>
    <row r="39" spans="1:4" ht="19.5" customHeight="1">
      <c r="A39" s="103" t="s">
        <v>208</v>
      </c>
      <c r="B39" s="104" t="s">
        <v>209</v>
      </c>
      <c r="C39" s="113"/>
      <c r="D39" s="40"/>
    </row>
    <row r="40" spans="1:4" ht="19.5" customHeight="1">
      <c r="A40" s="103" t="s">
        <v>210</v>
      </c>
      <c r="B40" s="104" t="s">
        <v>211</v>
      </c>
      <c r="C40" s="113"/>
      <c r="D40" s="40"/>
    </row>
    <row r="41" spans="1:4" ht="19.5" customHeight="1">
      <c r="A41" s="103" t="s">
        <v>212</v>
      </c>
      <c r="B41" s="105" t="s">
        <v>213</v>
      </c>
      <c r="C41" s="113">
        <f>SUM(C42:C55)</f>
        <v>1108</v>
      </c>
      <c r="D41" s="40"/>
    </row>
    <row r="42" spans="1:4" ht="19.5" customHeight="1">
      <c r="A42" s="103" t="s">
        <v>214</v>
      </c>
      <c r="B42" s="105" t="s">
        <v>215</v>
      </c>
      <c r="C42" s="113"/>
      <c r="D42" s="40"/>
    </row>
    <row r="43" spans="1:4" ht="19.5" customHeight="1">
      <c r="A43" s="103" t="s">
        <v>216</v>
      </c>
      <c r="B43" s="105" t="s">
        <v>217</v>
      </c>
      <c r="C43" s="113"/>
      <c r="D43" s="40"/>
    </row>
    <row r="44" spans="1:4" ht="19.5" customHeight="1">
      <c r="A44" s="103" t="s">
        <v>218</v>
      </c>
      <c r="B44" s="105" t="s">
        <v>219</v>
      </c>
      <c r="C44" s="113"/>
      <c r="D44" s="40"/>
    </row>
    <row r="45" spans="1:4" ht="19.5" customHeight="1">
      <c r="A45" s="103" t="s">
        <v>220</v>
      </c>
      <c r="B45" s="105" t="s">
        <v>221</v>
      </c>
      <c r="C45" s="113"/>
      <c r="D45" s="40"/>
    </row>
    <row r="46" spans="1:4" ht="19.5" customHeight="1">
      <c r="A46" s="103" t="s">
        <v>222</v>
      </c>
      <c r="B46" s="105" t="s">
        <v>223</v>
      </c>
      <c r="C46" s="113">
        <v>1050</v>
      </c>
      <c r="D46" s="40"/>
    </row>
    <row r="47" spans="1:4" ht="19.5" customHeight="1">
      <c r="A47" s="103" t="s">
        <v>224</v>
      </c>
      <c r="B47" s="105" t="s">
        <v>225</v>
      </c>
      <c r="C47" s="113"/>
      <c r="D47" s="40"/>
    </row>
    <row r="48" spans="1:4" ht="19.5" customHeight="1">
      <c r="A48" s="103" t="s">
        <v>226</v>
      </c>
      <c r="B48" s="105" t="s">
        <v>227</v>
      </c>
      <c r="C48" s="113">
        <v>46</v>
      </c>
      <c r="D48" s="40"/>
    </row>
    <row r="49" spans="1:4" s="102" customFormat="1" ht="19.5" customHeight="1">
      <c r="A49" s="103" t="s">
        <v>228</v>
      </c>
      <c r="B49" s="105" t="s">
        <v>229</v>
      </c>
      <c r="C49" s="113"/>
      <c r="D49" s="40"/>
    </row>
    <row r="50" spans="1:4" s="102" customFormat="1" ht="19.5" customHeight="1">
      <c r="A50" s="103" t="s">
        <v>230</v>
      </c>
      <c r="B50" s="105" t="s">
        <v>231</v>
      </c>
      <c r="C50" s="113"/>
      <c r="D50" s="40"/>
    </row>
    <row r="51" spans="1:4" s="102" customFormat="1" ht="19.5" customHeight="1">
      <c r="A51" s="103" t="s">
        <v>232</v>
      </c>
      <c r="B51" s="105" t="s">
        <v>233</v>
      </c>
      <c r="C51" s="113"/>
      <c r="D51" s="40"/>
    </row>
    <row r="52" spans="1:4" s="102" customFormat="1" ht="19.5" customHeight="1">
      <c r="A52" s="103" t="s">
        <v>234</v>
      </c>
      <c r="B52" s="105" t="s">
        <v>235</v>
      </c>
      <c r="C52" s="113">
        <v>12</v>
      </c>
      <c r="D52" s="40"/>
    </row>
    <row r="53" spans="1:4" s="102" customFormat="1" ht="19.5" customHeight="1">
      <c r="A53" s="103" t="s">
        <v>236</v>
      </c>
      <c r="B53" s="105" t="s">
        <v>237</v>
      </c>
      <c r="C53" s="113">
        <f>D53+E53</f>
        <v>0</v>
      </c>
      <c r="D53" s="40"/>
    </row>
    <row r="54" spans="1:4" s="102" customFormat="1" ht="19.5" customHeight="1">
      <c r="A54" s="103" t="s">
        <v>238</v>
      </c>
      <c r="B54" s="105" t="s">
        <v>239</v>
      </c>
      <c r="C54" s="113">
        <f>D54+E54</f>
        <v>0</v>
      </c>
      <c r="D54" s="40"/>
    </row>
    <row r="55" spans="1:4" s="102" customFormat="1" ht="19.5" customHeight="1">
      <c r="A55" s="103" t="s">
        <v>240</v>
      </c>
      <c r="B55" s="105" t="s">
        <v>241</v>
      </c>
      <c r="C55" s="113"/>
      <c r="D55" s="40"/>
    </row>
    <row r="56" spans="1:4" s="102" customFormat="1" ht="19.5" customHeight="1">
      <c r="A56" s="133" t="s">
        <v>243</v>
      </c>
      <c r="B56" s="134"/>
      <c r="C56" s="114">
        <f>C5+C13+C41</f>
        <v>1234</v>
      </c>
      <c r="D56" s="101"/>
    </row>
  </sheetData>
  <sheetProtection/>
  <mergeCells count="2">
    <mergeCell ref="A2:D2"/>
    <mergeCell ref="A56:B5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G15"/>
  <sheetViews>
    <sheetView workbookViewId="0" topLeftCell="A1">
      <selection activeCell="C10" sqref="C10"/>
    </sheetView>
  </sheetViews>
  <sheetFormatPr defaultColWidth="9.00390625" defaultRowHeight="14.25"/>
  <cols>
    <col min="1" max="1" width="5.625" style="0" customWidth="1"/>
    <col min="2" max="2" width="7.75390625" style="0" customWidth="1"/>
    <col min="3" max="3" width="35.00390625" style="0" customWidth="1"/>
    <col min="4" max="4" width="20.25390625" style="0" customWidth="1"/>
    <col min="5" max="5" width="16.25390625" style="0" customWidth="1"/>
    <col min="6" max="6" width="19.625" style="0" customWidth="1"/>
    <col min="7" max="7" width="18.50390625" style="0" customWidth="1"/>
  </cols>
  <sheetData>
    <row r="1" ht="21" customHeight="1">
      <c r="A1" s="35" t="s">
        <v>117</v>
      </c>
    </row>
    <row r="2" spans="1:7" ht="31.5" customHeight="1">
      <c r="A2" s="116" t="s">
        <v>65</v>
      </c>
      <c r="B2" s="138"/>
      <c r="C2" s="138"/>
      <c r="D2" s="138"/>
      <c r="E2" s="138"/>
      <c r="F2" s="138"/>
      <c r="G2" s="138"/>
    </row>
    <row r="3" spans="1:7" ht="18.75" customHeight="1">
      <c r="A3" s="9"/>
      <c r="B3" s="1"/>
      <c r="C3" s="2"/>
      <c r="D3" s="2"/>
      <c r="E3" s="2"/>
      <c r="F3" s="2"/>
      <c r="G3" s="32" t="s">
        <v>0</v>
      </c>
    </row>
    <row r="4" spans="1:7" s="30" customFormat="1" ht="23.25" customHeight="1">
      <c r="A4" s="143" t="s">
        <v>7</v>
      </c>
      <c r="B4" s="144"/>
      <c r="C4" s="147" t="s">
        <v>14</v>
      </c>
      <c r="D4" s="147" t="s">
        <v>16</v>
      </c>
      <c r="E4" s="140" t="s">
        <v>43</v>
      </c>
      <c r="F4" s="141"/>
      <c r="G4" s="142"/>
    </row>
    <row r="5" spans="1:7" s="30" customFormat="1" ht="23.25" customHeight="1">
      <c r="A5" s="145"/>
      <c r="B5" s="146"/>
      <c r="C5" s="148"/>
      <c r="D5" s="148"/>
      <c r="E5" s="36" t="s">
        <v>5</v>
      </c>
      <c r="F5" s="36" t="s">
        <v>6</v>
      </c>
      <c r="G5" s="36" t="s">
        <v>3</v>
      </c>
    </row>
    <row r="6" spans="1:7" ht="21" customHeight="1">
      <c r="A6" s="139">
        <v>205</v>
      </c>
      <c r="B6" s="139"/>
      <c r="C6" s="28" t="s">
        <v>40</v>
      </c>
      <c r="D6" s="24"/>
      <c r="E6" s="24"/>
      <c r="F6" s="24"/>
      <c r="G6" s="24"/>
    </row>
    <row r="7" spans="1:7" ht="21" customHeight="1">
      <c r="A7" s="139">
        <v>20510</v>
      </c>
      <c r="B7" s="139"/>
      <c r="C7" s="28" t="s">
        <v>41</v>
      </c>
      <c r="D7" s="25"/>
      <c r="E7" s="25"/>
      <c r="F7" s="25"/>
      <c r="G7" s="25"/>
    </row>
    <row r="8" spans="1:7" ht="21" customHeight="1">
      <c r="A8" s="139">
        <v>2051001</v>
      </c>
      <c r="B8" s="139"/>
      <c r="C8" s="28" t="s">
        <v>42</v>
      </c>
      <c r="D8" s="26"/>
      <c r="E8" s="26"/>
      <c r="F8" s="26"/>
      <c r="G8" s="26"/>
    </row>
    <row r="9" spans="1:7" ht="21" customHeight="1">
      <c r="A9" s="136" t="s">
        <v>4</v>
      </c>
      <c r="B9" s="137"/>
      <c r="C9" s="21" t="s">
        <v>4</v>
      </c>
      <c r="D9" s="26"/>
      <c r="E9" s="26"/>
      <c r="F9" s="26"/>
      <c r="G9" s="26"/>
    </row>
    <row r="10" spans="1:7" ht="21" customHeight="1">
      <c r="A10" s="136" t="s">
        <v>4</v>
      </c>
      <c r="B10" s="137"/>
      <c r="C10" s="21" t="s">
        <v>4</v>
      </c>
      <c r="D10" s="26"/>
      <c r="E10" s="26"/>
      <c r="F10" s="26"/>
      <c r="G10" s="26"/>
    </row>
    <row r="11" spans="1:7" ht="21" customHeight="1">
      <c r="A11" s="135"/>
      <c r="B11" s="135"/>
      <c r="C11" s="25"/>
      <c r="D11" s="25"/>
      <c r="E11" s="25"/>
      <c r="F11" s="25"/>
      <c r="G11" s="25"/>
    </row>
    <row r="12" spans="1:7" ht="21" customHeight="1">
      <c r="A12" s="135"/>
      <c r="B12" s="135"/>
      <c r="C12" s="26"/>
      <c r="D12" s="26"/>
      <c r="E12" s="26"/>
      <c r="F12" s="26"/>
      <c r="G12" s="26"/>
    </row>
    <row r="13" spans="1:7" ht="21" customHeight="1">
      <c r="A13" s="135"/>
      <c r="B13" s="135"/>
      <c r="C13" s="26"/>
      <c r="D13" s="26"/>
      <c r="E13" s="26"/>
      <c r="F13" s="26"/>
      <c r="G13" s="26"/>
    </row>
    <row r="14" spans="1:7" ht="21" customHeight="1">
      <c r="A14" s="135" t="s">
        <v>5</v>
      </c>
      <c r="B14" s="135"/>
      <c r="C14" s="135"/>
      <c r="D14" s="24"/>
      <c r="E14" s="24"/>
      <c r="F14" s="24"/>
      <c r="G14" s="24"/>
    </row>
    <row r="15" ht="14.25">
      <c r="A15" s="30" t="s">
        <v>242</v>
      </c>
    </row>
  </sheetData>
  <sheetProtection/>
  <mergeCells count="14">
    <mergeCell ref="A2:G2"/>
    <mergeCell ref="A6:B6"/>
    <mergeCell ref="A7:B7"/>
    <mergeCell ref="A8:B8"/>
    <mergeCell ref="E4:G4"/>
    <mergeCell ref="A4:B5"/>
    <mergeCell ref="C4:C5"/>
    <mergeCell ref="D4:D5"/>
    <mergeCell ref="A11:B11"/>
    <mergeCell ref="A12:B12"/>
    <mergeCell ref="A13:B13"/>
    <mergeCell ref="A14:C14"/>
    <mergeCell ref="A9:B9"/>
    <mergeCell ref="A10:B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2014-03-24T06:44:11Z</cp:lastPrinted>
  <dcterms:created xsi:type="dcterms:W3CDTF">1996-12-17T01:32:42Z</dcterms:created>
  <dcterms:modified xsi:type="dcterms:W3CDTF">2017-01-25T03:26:35Z</dcterms:modified>
  <cp:category/>
  <cp:version/>
  <cp:contentType/>
  <cp:contentStatus/>
</cp:coreProperties>
</file>